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asai\共通管理\ⅩⅢ【定款・規程・業務方法書】\②－業務方法書\①－果実業務方法書\06.4業務方法書変更②\0604業務方法書（様式集）\"/>
    </mc:Choice>
  </mc:AlternateContent>
  <xr:revisionPtr revIDLastSave="0" documentId="13_ncr:1_{2071B47C-0920-4F0C-BE2A-1908076CA293}" xr6:coauthVersionLast="47" xr6:coauthVersionMax="47" xr10:uidLastSave="{00000000-0000-0000-0000-000000000000}"/>
  <bookViews>
    <workbookView xWindow="-120" yWindow="-120" windowWidth="29040" windowHeight="15720" xr2:uid="{00000000-000D-0000-FFFF-FFFF00000000}"/>
  </bookViews>
  <sheets>
    <sheet name="R5" sheetId="4" r:id="rId1"/>
  </sheets>
  <definedNames>
    <definedName name="_xlnm.Print_Area" localSheetId="0">'R5'!$A$1:$K$256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7" i="4" l="1"/>
  <c r="E186" i="4"/>
  <c r="F110" i="4"/>
  <c r="E110" i="4"/>
  <c r="D110" i="4"/>
  <c r="C110" i="4"/>
  <c r="G110" i="4" s="1"/>
  <c r="F93" i="4"/>
  <c r="E93" i="4"/>
  <c r="D93" i="4"/>
  <c r="C93" i="4"/>
  <c r="G93" i="4" s="1"/>
  <c r="F76" i="4"/>
  <c r="E76" i="4"/>
  <c r="D76" i="4"/>
  <c r="C76" i="4"/>
  <c r="E54" i="4"/>
  <c r="D54" i="4"/>
  <c r="C54" i="4"/>
  <c r="B52" i="4"/>
  <c r="B51" i="4"/>
  <c r="B50" i="4"/>
  <c r="B48" i="4"/>
  <c r="B47" i="4"/>
  <c r="B46" i="4"/>
  <c r="B45" i="4"/>
  <c r="I33" i="4"/>
  <c r="H33" i="4"/>
  <c r="G33" i="4"/>
  <c r="F33" i="4"/>
  <c r="E33" i="4"/>
  <c r="D33" i="4"/>
  <c r="C33" i="4"/>
  <c r="G7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0" authorId="0" shapeId="0" xr:uid="{3DB68B87-6741-4F38-84D6-59A3E81EB395}">
      <text>
        <r>
          <rPr>
            <sz val="9"/>
            <color indexed="81"/>
            <rFont val="MS P ゴシック"/>
            <family val="3"/>
            <charset val="128"/>
          </rPr>
          <t>産地計画書にある全品目を記入します
産地計画書に記載のない果樹が産地協議会内にある場合は『その他』とします</t>
        </r>
      </text>
    </comment>
    <comment ref="H21" authorId="0" shapeId="0" xr:uid="{AA2EBB9E-18B7-4414-9EBF-1754A7728E63}">
      <text>
        <r>
          <rPr>
            <sz val="9"/>
            <color indexed="81"/>
            <rFont val="ＭＳ Ｐゴシック"/>
            <family val="3"/>
            <charset val="128"/>
          </rPr>
          <t>参考様式3号の整備事業面積を品目ごとに記入します</t>
        </r>
        <r>
          <rPr>
            <sz val="9"/>
            <color indexed="81"/>
            <rFont val="MS P ゴシック"/>
            <family val="2"/>
          </rPr>
          <t xml:space="preserve">
</t>
        </r>
      </text>
    </comment>
    <comment ref="E22" authorId="0" shapeId="0" xr:uid="{ABF7AAE9-619C-4264-A884-19A665899606}">
      <text>
        <r>
          <rPr>
            <sz val="9"/>
            <color indexed="81"/>
            <rFont val="MS P ゴシック"/>
            <family val="3"/>
            <charset val="128"/>
          </rPr>
          <t xml:space="preserve">産地計画書の目標年度面積を記入ます
</t>
        </r>
      </text>
    </comment>
  </commentList>
</comments>
</file>

<file path=xl/sharedStrings.xml><?xml version="1.0" encoding="utf-8"?>
<sst xmlns="http://schemas.openxmlformats.org/spreadsheetml/2006/main" count="281" uniqueCount="187">
  <si>
    <t>品目</t>
    <rPh sb="0" eb="2">
      <t>ヒンモク</t>
    </rPh>
    <phoneticPr fontId="1"/>
  </si>
  <si>
    <t>計</t>
    <rPh sb="0" eb="1">
      <t>ケイ</t>
    </rPh>
    <phoneticPr fontId="1"/>
  </si>
  <si>
    <t>全園地</t>
    <rPh sb="0" eb="1">
      <t>ゼン</t>
    </rPh>
    <rPh sb="1" eb="3">
      <t>エンチ</t>
    </rPh>
    <phoneticPr fontId="1"/>
  </si>
  <si>
    <t>（B)</t>
    <phoneticPr fontId="1"/>
  </si>
  <si>
    <t>（C)</t>
    <phoneticPr fontId="1"/>
  </si>
  <si>
    <t>内、担い手</t>
    <rPh sb="0" eb="1">
      <t>ウチ</t>
    </rPh>
    <rPh sb="2" eb="3">
      <t>ニナ</t>
    </rPh>
    <rPh sb="4" eb="5">
      <t>テ</t>
    </rPh>
    <phoneticPr fontId="1"/>
  </si>
  <si>
    <t>　　の割合</t>
    <phoneticPr fontId="1"/>
  </si>
  <si>
    <t>共済引き受け面積</t>
    <phoneticPr fontId="1"/>
  </si>
  <si>
    <t>栽培面積</t>
    <rPh sb="0" eb="2">
      <t>サイバイ</t>
    </rPh>
    <rPh sb="2" eb="4">
      <t>メンセキ</t>
    </rPh>
    <phoneticPr fontId="1"/>
  </si>
  <si>
    <t>(G)</t>
    <phoneticPr fontId="1"/>
  </si>
  <si>
    <t>(H)</t>
    <phoneticPr fontId="1"/>
  </si>
  <si>
    <t>今回整備事業実施園地</t>
    <rPh sb="0" eb="2">
      <t>コンカイ</t>
    </rPh>
    <rPh sb="2" eb="4">
      <t>セイビ</t>
    </rPh>
    <rPh sb="4" eb="6">
      <t>ジギョウ</t>
    </rPh>
    <rPh sb="6" eb="8">
      <t>ジッシ</t>
    </rPh>
    <rPh sb="8" eb="10">
      <t>エンチ</t>
    </rPh>
    <phoneticPr fontId="1"/>
  </si>
  <si>
    <t>全面積</t>
    <rPh sb="0" eb="1">
      <t>ゼン</t>
    </rPh>
    <rPh sb="1" eb="3">
      <t>メンセキ</t>
    </rPh>
    <phoneticPr fontId="1"/>
  </si>
  <si>
    <t>表Ⅰより</t>
    <rPh sb="0" eb="1">
      <t>ヒョウ</t>
    </rPh>
    <phoneticPr fontId="1"/>
  </si>
  <si>
    <t>（A)</t>
    <phoneticPr fontId="1"/>
  </si>
  <si>
    <t>（D)</t>
    <phoneticPr fontId="1"/>
  </si>
  <si>
    <t>〇現状値÷目標値を算出</t>
    <rPh sb="9" eb="11">
      <t>サンシュツ</t>
    </rPh>
    <phoneticPr fontId="1"/>
  </si>
  <si>
    <t>①　現状値＝担い手の園地面積の実績値（A）÷全園地面積の実績値（B）</t>
    <phoneticPr fontId="1"/>
  </si>
  <si>
    <t>②　目標値＝産地計画における当該事業申請年度の担い手の園地面積の目標</t>
    <phoneticPr fontId="1"/>
  </si>
  <si>
    <t>　　　値（C）÷産地計画における当該事業申請年度の全園地面積の目標値（D）</t>
    <phoneticPr fontId="1"/>
  </si>
  <si>
    <t xml:space="preserve"> </t>
    <phoneticPr fontId="1"/>
  </si>
  <si>
    <t>（B）＝</t>
    <phoneticPr fontId="1"/>
  </si>
  <si>
    <t>（A）＝</t>
    <phoneticPr fontId="1"/>
  </si>
  <si>
    <t>（C）＝</t>
    <phoneticPr fontId="1"/>
  </si>
  <si>
    <t>（D)＝</t>
    <phoneticPr fontId="1"/>
  </si>
  <si>
    <t>　</t>
    <phoneticPr fontId="1"/>
  </si>
  <si>
    <t>（E)は（B)計の1025から振興品目以外の30を差し引いた995</t>
    <rPh sb="7" eb="8">
      <t>ケイ</t>
    </rPh>
    <rPh sb="15" eb="17">
      <t>シンコウ</t>
    </rPh>
    <rPh sb="17" eb="19">
      <t>ヒンモク</t>
    </rPh>
    <rPh sb="19" eb="21">
      <t>イガイ</t>
    </rPh>
    <rPh sb="25" eb="26">
      <t>サ</t>
    </rPh>
    <rPh sb="27" eb="28">
      <t>ヒ</t>
    </rPh>
    <phoneticPr fontId="1"/>
  </si>
  <si>
    <t>（F)も同様に（D)計の1012から振興品目以外の30を差し引いた982</t>
    <rPh sb="4" eb="6">
      <t>ドウヨウ</t>
    </rPh>
    <rPh sb="10" eb="11">
      <t>ケイ</t>
    </rPh>
    <phoneticPr fontId="1"/>
  </si>
  <si>
    <t>よって</t>
    <phoneticPr fontId="1"/>
  </si>
  <si>
    <t>（E）＝</t>
    <phoneticPr fontId="1"/>
  </si>
  <si>
    <t>（F）＝</t>
    <phoneticPr fontId="1"/>
  </si>
  <si>
    <t>品名には　かんきつ、ぶどう、キウイ、なし　と記入</t>
    <rPh sb="0" eb="2">
      <t>ヒンメイ</t>
    </rPh>
    <rPh sb="22" eb="24">
      <t>キニュウ</t>
    </rPh>
    <phoneticPr fontId="1"/>
  </si>
  <si>
    <t>（G）＝</t>
    <phoneticPr fontId="1"/>
  </si>
  <si>
    <t>（H）＝</t>
    <phoneticPr fontId="1"/>
  </si>
  <si>
    <t>と記入</t>
    <rPh sb="1" eb="3">
      <t>キニュウ</t>
    </rPh>
    <phoneticPr fontId="1"/>
  </si>
  <si>
    <t>※単位が㎡となっていることに注意する。</t>
    <rPh sb="1" eb="3">
      <t>タンイ</t>
    </rPh>
    <rPh sb="14" eb="16">
      <t>チュウイ</t>
    </rPh>
    <phoneticPr fontId="1"/>
  </si>
  <si>
    <t>〇当該事業計画の申請までに、 農地中間管理機構が産地協議会の構成員と</t>
    <rPh sb="1" eb="3">
      <t>トウガイ</t>
    </rPh>
    <rPh sb="3" eb="5">
      <t>ジギョウ</t>
    </rPh>
    <rPh sb="5" eb="7">
      <t>ケイカク</t>
    </rPh>
    <rPh sb="8" eb="10">
      <t>シンセイ</t>
    </rPh>
    <phoneticPr fontId="1"/>
  </si>
  <si>
    <t>　 なっている場合は、</t>
    <phoneticPr fontId="1"/>
  </si>
  <si>
    <t>　 なっていない場合は,</t>
    <phoneticPr fontId="1"/>
  </si>
  <si>
    <t>〇　次のいずれかを産地協議会が選択する。</t>
    <rPh sb="2" eb="3">
      <t>ツギ</t>
    </rPh>
    <phoneticPr fontId="1"/>
  </si>
  <si>
    <t>表Ⅰより</t>
    <phoneticPr fontId="1"/>
  </si>
  <si>
    <t>り167</t>
    <phoneticPr fontId="1"/>
  </si>
  <si>
    <t>よって②の方が大きいため②を選択する。</t>
    <rPh sb="5" eb="6">
      <t>ホウ</t>
    </rPh>
    <rPh sb="7" eb="8">
      <t>オオ</t>
    </rPh>
    <rPh sb="14" eb="16">
      <t>センタク</t>
    </rPh>
    <phoneticPr fontId="1"/>
  </si>
  <si>
    <t>従って</t>
    <rPh sb="0" eb="1">
      <t>シタガ</t>
    </rPh>
    <phoneticPr fontId="1"/>
  </si>
  <si>
    <t>単位:ａ</t>
    <phoneticPr fontId="1"/>
  </si>
  <si>
    <t>★記入表作成</t>
    <rPh sb="1" eb="3">
      <t>キニュウ</t>
    </rPh>
    <rPh sb="3" eb="4">
      <t>ヒョウ</t>
    </rPh>
    <rPh sb="4" eb="6">
      <t>サクセイ</t>
    </rPh>
    <phoneticPr fontId="1"/>
  </si>
  <si>
    <t>〇直近の調査による全振興品目の栽培面積の実績値（E）÷当該事業申請年度にお</t>
    <phoneticPr fontId="1"/>
  </si>
  <si>
    <t xml:space="preserve">   ける全振興品目の栽培面積の目標値（F）</t>
    <phoneticPr fontId="1"/>
  </si>
  <si>
    <t>◎内訳表の作成</t>
    <rPh sb="1" eb="3">
      <t>ウチワケ</t>
    </rPh>
    <rPh sb="3" eb="4">
      <t>ヒョウ</t>
    </rPh>
    <rPh sb="5" eb="7">
      <t>サクセイ</t>
    </rPh>
    <phoneticPr fontId="1"/>
  </si>
  <si>
    <t>((H)は産地総括表の整備事業合計面積と一致)</t>
    <rPh sb="5" eb="7">
      <t>サンチ</t>
    </rPh>
    <rPh sb="7" eb="10">
      <t>ソウカツヒョウ</t>
    </rPh>
    <rPh sb="11" eb="13">
      <t>セイビ</t>
    </rPh>
    <rPh sb="13" eb="15">
      <t>ジギョウ</t>
    </rPh>
    <rPh sb="15" eb="17">
      <t>ゴウケイ</t>
    </rPh>
    <rPh sb="17" eb="19">
      <t>メンセキ</t>
    </rPh>
    <rPh sb="20" eb="22">
      <t>イッチ</t>
    </rPh>
    <phoneticPr fontId="1"/>
  </si>
  <si>
    <t>単位:㎡</t>
    <rPh sb="0" eb="2">
      <t>タンイ</t>
    </rPh>
    <phoneticPr fontId="1"/>
  </si>
  <si>
    <t>１．担い手への園地の集積状況</t>
    <rPh sb="2" eb="3">
      <t>ニナ</t>
    </rPh>
    <rPh sb="4" eb="5">
      <t>テ</t>
    </rPh>
    <rPh sb="7" eb="9">
      <t>エンチ</t>
    </rPh>
    <rPh sb="10" eb="12">
      <t>シュウセキ</t>
    </rPh>
    <rPh sb="12" eb="14">
      <t>ジョウキョウ</t>
    </rPh>
    <phoneticPr fontId="1"/>
  </si>
  <si>
    <t>２．振興品目の生産状況</t>
    <phoneticPr fontId="1"/>
  </si>
  <si>
    <t>４．農地中間管理機構の産地協議会への参画状況</t>
    <phoneticPr fontId="1"/>
  </si>
  <si>
    <t>５（１）．農業共済の加入状況</t>
    <phoneticPr fontId="1"/>
  </si>
  <si>
    <t>５（２）．収入保険の加入状況</t>
    <rPh sb="5" eb="7">
      <t>シュウニュウ</t>
    </rPh>
    <rPh sb="7" eb="9">
      <t>ホケン</t>
    </rPh>
    <phoneticPr fontId="1"/>
  </si>
  <si>
    <t>①　当該産地における主たる品目の栽培面積（L）に対する果樹共済引き受け面積（K）</t>
    <phoneticPr fontId="1"/>
  </si>
  <si>
    <t>（L)は（B)よりかんきつとなり494</t>
    <phoneticPr fontId="1"/>
  </si>
  <si>
    <t>（K)÷（L)＝30÷494＝</t>
    <phoneticPr fontId="1"/>
  </si>
  <si>
    <t>②　当該事業計画における主たる品目の栽培面積（L）に対する果樹共済引き受け面</t>
    <phoneticPr fontId="1"/>
  </si>
  <si>
    <t>　　積（K）の割合</t>
    <phoneticPr fontId="1"/>
  </si>
  <si>
    <t>今回の整備事業実施計画では（H）によりぶどうの面積が一番大きいので、（Ｌ）は（B)よ</t>
    <rPh sb="0" eb="2">
      <t>コンカイ</t>
    </rPh>
    <rPh sb="3" eb="5">
      <t>セイビ</t>
    </rPh>
    <rPh sb="5" eb="7">
      <t>ジギョウ</t>
    </rPh>
    <rPh sb="7" eb="9">
      <t>ジッシ</t>
    </rPh>
    <rPh sb="9" eb="11">
      <t>ケイカク</t>
    </rPh>
    <rPh sb="23" eb="25">
      <t>メンセキ</t>
    </rPh>
    <rPh sb="26" eb="28">
      <t>イチバン</t>
    </rPh>
    <rPh sb="28" eb="29">
      <t>オオ</t>
    </rPh>
    <phoneticPr fontId="1"/>
  </si>
  <si>
    <t>（Ｋ)÷（Ｌ)＝20÷167＝</t>
    <phoneticPr fontId="1"/>
  </si>
  <si>
    <t>（Ｋ）＝</t>
    <phoneticPr fontId="1"/>
  </si>
  <si>
    <t>（Ｌ）＝</t>
    <phoneticPr fontId="1"/>
  </si>
  <si>
    <t>主たる品目の果樹共済の引受の有無を（Ｊ）欄に○を囲む。</t>
    <rPh sb="0" eb="1">
      <t>シュ</t>
    </rPh>
    <rPh sb="3" eb="5">
      <t>ヒンモク</t>
    </rPh>
    <rPh sb="6" eb="8">
      <t>カジュ</t>
    </rPh>
    <rPh sb="8" eb="10">
      <t>キョウサイ</t>
    </rPh>
    <rPh sb="11" eb="13">
      <t>ヒキウ</t>
    </rPh>
    <rPh sb="14" eb="16">
      <t>ウム</t>
    </rPh>
    <rPh sb="20" eb="21">
      <t>ラン</t>
    </rPh>
    <rPh sb="24" eb="25">
      <t>カコ</t>
    </rPh>
    <phoneticPr fontId="1"/>
  </si>
  <si>
    <t>（Ｑ）</t>
    <phoneticPr fontId="1"/>
  </si>
  <si>
    <t>かんきつの（K)は(Ｑ)より30</t>
    <phoneticPr fontId="1"/>
  </si>
  <si>
    <t>ぶどうの(Ｋ)は(Ｑ)より２0</t>
    <phoneticPr fontId="1"/>
  </si>
  <si>
    <t>担い手数</t>
    <rPh sb="0" eb="1">
      <t>ニナ</t>
    </rPh>
    <rPh sb="2" eb="3">
      <t>テ</t>
    </rPh>
    <rPh sb="3" eb="4">
      <t>スウ</t>
    </rPh>
    <phoneticPr fontId="1"/>
  </si>
  <si>
    <t>直近実績</t>
    <rPh sb="0" eb="2">
      <t>チョッキン</t>
    </rPh>
    <phoneticPr fontId="1"/>
  </si>
  <si>
    <t>（Ｍ）（Ｏ）</t>
    <phoneticPr fontId="1"/>
  </si>
  <si>
    <t>（Ｎ）</t>
    <phoneticPr fontId="1"/>
  </si>
  <si>
    <t>（Ｐ）</t>
    <phoneticPr fontId="1"/>
  </si>
  <si>
    <t>単位：人</t>
    <rPh sb="0" eb="2">
      <t>タンイ</t>
    </rPh>
    <rPh sb="3" eb="4">
      <t>ヒト</t>
    </rPh>
    <phoneticPr fontId="1"/>
  </si>
  <si>
    <t>収入保険加入者数</t>
    <rPh sb="0" eb="2">
      <t>シュウニュウ</t>
    </rPh>
    <rPh sb="2" eb="4">
      <t>ホケン</t>
    </rPh>
    <rPh sb="4" eb="7">
      <t>カニュウシャ</t>
    </rPh>
    <rPh sb="7" eb="8">
      <t>スウ</t>
    </rPh>
    <phoneticPr fontId="1"/>
  </si>
  <si>
    <t>GAP提出者数</t>
    <rPh sb="3" eb="6">
      <t>テイシュツシャ</t>
    </rPh>
    <rPh sb="6" eb="7">
      <t>スウ</t>
    </rPh>
    <phoneticPr fontId="1"/>
  </si>
  <si>
    <t>〇収入保険に加入している担い手数（Ｎ）÷担い手数（Ｍ）</t>
    <rPh sb="1" eb="3">
      <t>シュウニュウ</t>
    </rPh>
    <rPh sb="3" eb="5">
      <t>ホケン</t>
    </rPh>
    <rPh sb="6" eb="8">
      <t>カニュウ</t>
    </rPh>
    <rPh sb="12" eb="13">
      <t>ニナ</t>
    </rPh>
    <rPh sb="14" eb="15">
      <t>テ</t>
    </rPh>
    <rPh sb="15" eb="16">
      <t>スウ</t>
    </rPh>
    <rPh sb="20" eb="21">
      <t>ニナ</t>
    </rPh>
    <rPh sb="22" eb="23">
      <t>テ</t>
    </rPh>
    <rPh sb="23" eb="24">
      <t>スウ</t>
    </rPh>
    <phoneticPr fontId="1"/>
  </si>
  <si>
    <t>（Ｍ）＝</t>
    <phoneticPr fontId="1"/>
  </si>
  <si>
    <t>（Ｎ）＝</t>
    <phoneticPr fontId="1"/>
  </si>
  <si>
    <t>６．ＧＡＰの取組状況</t>
    <rPh sb="6" eb="8">
      <t>トリク</t>
    </rPh>
    <rPh sb="8" eb="10">
      <t>ジョウキョウ</t>
    </rPh>
    <phoneticPr fontId="1"/>
  </si>
  <si>
    <t>〇ＧＡＰを提出している担い手数（Ｐ）÷担い手数（Ｏ）</t>
    <rPh sb="5" eb="7">
      <t>テイシュツ</t>
    </rPh>
    <rPh sb="11" eb="12">
      <t>ニナ</t>
    </rPh>
    <rPh sb="13" eb="14">
      <t>テ</t>
    </rPh>
    <rPh sb="14" eb="15">
      <t>スウ</t>
    </rPh>
    <rPh sb="19" eb="20">
      <t>ニナ</t>
    </rPh>
    <rPh sb="21" eb="22">
      <t>テ</t>
    </rPh>
    <rPh sb="22" eb="23">
      <t>スウ</t>
    </rPh>
    <phoneticPr fontId="1"/>
  </si>
  <si>
    <t>（Ｏ）＝</t>
    <phoneticPr fontId="1"/>
  </si>
  <si>
    <t>（Ｐ）＝</t>
    <phoneticPr fontId="1"/>
  </si>
  <si>
    <t>３．農地中間管理機構等を通じた園地整備の取組状況</t>
    <rPh sb="10" eb="11">
      <t>トウ</t>
    </rPh>
    <phoneticPr fontId="1"/>
  </si>
  <si>
    <t>品目名は「ぶどう」と記入し、当該事業計画における主たる品目を〇で囲む。</t>
    <rPh sb="0" eb="2">
      <t>ヒンモク</t>
    </rPh>
    <rPh sb="2" eb="3">
      <t>ナ</t>
    </rPh>
    <rPh sb="10" eb="12">
      <t>キニュウ</t>
    </rPh>
    <rPh sb="14" eb="16">
      <t>トウガイ</t>
    </rPh>
    <rPh sb="16" eb="18">
      <t>ジギョウ</t>
    </rPh>
    <rPh sb="18" eb="20">
      <t>ケイカク</t>
    </rPh>
    <rPh sb="24" eb="25">
      <t>シュ</t>
    </rPh>
    <rPh sb="27" eb="29">
      <t>ヒンモク</t>
    </rPh>
    <rPh sb="32" eb="33">
      <t>カコ</t>
    </rPh>
    <phoneticPr fontId="1"/>
  </si>
  <si>
    <t>〇担い手が機構等を通じて借り入れた園地において整備事業の取組を行う事業実施</t>
    <rPh sb="7" eb="8">
      <t>トウ</t>
    </rPh>
    <phoneticPr fontId="1"/>
  </si>
  <si>
    <t>　 （受益）面積（G）の当該事業計画における全整備事業実施（受益）面積（H）に対する</t>
    <phoneticPr fontId="1"/>
  </si>
  <si>
    <t>　 割合</t>
    <phoneticPr fontId="1"/>
  </si>
  <si>
    <t>内、機構等より借入</t>
    <rPh sb="0" eb="1">
      <t>ウチ</t>
    </rPh>
    <rPh sb="4" eb="5">
      <t>トウ</t>
    </rPh>
    <phoneticPr fontId="1"/>
  </si>
  <si>
    <t>該当する場合は、</t>
    <rPh sb="0" eb="2">
      <t>ガイトウ</t>
    </rPh>
    <rPh sb="4" eb="6">
      <t>バアイ</t>
    </rPh>
    <phoneticPr fontId="1"/>
  </si>
  <si>
    <t>該当しない場合は、</t>
    <rPh sb="0" eb="2">
      <t>ガイトウ</t>
    </rPh>
    <rPh sb="5" eb="7">
      <t>バアイ</t>
    </rPh>
    <phoneticPr fontId="1"/>
  </si>
  <si>
    <t>〇直近２か年合計の果実の全出荷量又は全出荷額に占める輸出向け割合について、</t>
    <phoneticPr fontId="1"/>
  </si>
  <si>
    <t>　配分基準に基づくポイントを記入</t>
    <phoneticPr fontId="1"/>
  </si>
  <si>
    <t>〇直近４か年合計の水田の果樹園への転換面積である新植面積の実数について、</t>
    <phoneticPr fontId="1"/>
  </si>
  <si>
    <t>業務方法書実施細則（同一品種改植への支援）２項の表（1.輸出の取組）より２ポイント</t>
    <rPh sb="0" eb="2">
      <t>ギョウム</t>
    </rPh>
    <rPh sb="2" eb="5">
      <t>ホウホウショ</t>
    </rPh>
    <rPh sb="5" eb="7">
      <t>ジッシ</t>
    </rPh>
    <rPh sb="7" eb="9">
      <t>サイソク</t>
    </rPh>
    <rPh sb="10" eb="12">
      <t>ドウイチ</t>
    </rPh>
    <rPh sb="12" eb="14">
      <t>ヒンシュ</t>
    </rPh>
    <rPh sb="14" eb="16">
      <t>カイショク</t>
    </rPh>
    <rPh sb="18" eb="20">
      <t>シエン</t>
    </rPh>
    <rPh sb="22" eb="23">
      <t>コウ</t>
    </rPh>
    <rPh sb="24" eb="25">
      <t>ヒョウ</t>
    </rPh>
    <rPh sb="28" eb="30">
      <t>ユシュツ</t>
    </rPh>
    <rPh sb="31" eb="33">
      <t>トリクミ</t>
    </rPh>
    <phoneticPr fontId="1"/>
  </si>
  <si>
    <t>刻みで10ポイント～0ポイントを記入</t>
    <phoneticPr fontId="1"/>
  </si>
  <si>
    <t>業務方法書実施細則（同一品種改植への支援）２項の表（2.水田活用の取組）より</t>
    <rPh sb="0" eb="2">
      <t>ギョウム</t>
    </rPh>
    <rPh sb="2" eb="5">
      <t>ホウホウショ</t>
    </rPh>
    <rPh sb="5" eb="7">
      <t>ジッシ</t>
    </rPh>
    <rPh sb="7" eb="9">
      <t>サイソク</t>
    </rPh>
    <rPh sb="10" eb="12">
      <t>ドウイチ</t>
    </rPh>
    <rPh sb="12" eb="14">
      <t>ヒンシュ</t>
    </rPh>
    <rPh sb="14" eb="16">
      <t>カイショク</t>
    </rPh>
    <rPh sb="18" eb="20">
      <t>シエン</t>
    </rPh>
    <rPh sb="22" eb="23">
      <t>コウ</t>
    </rPh>
    <rPh sb="24" eb="25">
      <t>ヒョウ</t>
    </rPh>
    <rPh sb="28" eb="30">
      <t>スイデン</t>
    </rPh>
    <rPh sb="30" eb="32">
      <t>カツヨウ</t>
    </rPh>
    <phoneticPr fontId="1"/>
  </si>
  <si>
    <t>２ポイント刻みで10ポイント～0ポイントを記入</t>
    <phoneticPr fontId="1"/>
  </si>
  <si>
    <t>〇直近４か年合計の省力樹形への改植・新植面積の実数について、配分基準に基づく</t>
    <phoneticPr fontId="1"/>
  </si>
  <si>
    <t>ポイントを記入</t>
    <phoneticPr fontId="1"/>
  </si>
  <si>
    <t>業務方法書実施細則（同一品種改植への支援）２項の表（3.労働生産性向上の取組）</t>
    <rPh sb="0" eb="2">
      <t>ギョウム</t>
    </rPh>
    <rPh sb="2" eb="5">
      <t>ホウホウショ</t>
    </rPh>
    <rPh sb="5" eb="7">
      <t>ジッシ</t>
    </rPh>
    <rPh sb="7" eb="9">
      <t>サイソク</t>
    </rPh>
    <rPh sb="10" eb="12">
      <t>ドウイチ</t>
    </rPh>
    <rPh sb="12" eb="14">
      <t>ヒンシュ</t>
    </rPh>
    <rPh sb="14" eb="16">
      <t>カイショク</t>
    </rPh>
    <rPh sb="18" eb="20">
      <t>シエン</t>
    </rPh>
    <rPh sb="22" eb="23">
      <t>コウ</t>
    </rPh>
    <rPh sb="24" eb="25">
      <t>ヒョウ</t>
    </rPh>
    <rPh sb="28" eb="30">
      <t>ロウドウ</t>
    </rPh>
    <rPh sb="30" eb="33">
      <t>セイサンセイ</t>
    </rPh>
    <rPh sb="33" eb="35">
      <t>コウジョウ</t>
    </rPh>
    <phoneticPr fontId="1"/>
  </si>
  <si>
    <t>より２ポイント刻みで10ポイント～0ポイントを記入</t>
    <phoneticPr fontId="1"/>
  </si>
  <si>
    <t>根拠資料の添付</t>
    <rPh sb="0" eb="2">
      <t>コンキョ</t>
    </rPh>
    <rPh sb="2" eb="4">
      <t>シリョウ</t>
    </rPh>
    <rPh sb="5" eb="7">
      <t>テンプ</t>
    </rPh>
    <phoneticPr fontId="1"/>
  </si>
  <si>
    <t>根拠資料</t>
    <rPh sb="0" eb="2">
      <t>コンキョ</t>
    </rPh>
    <rPh sb="2" eb="4">
      <t>シリョウ</t>
    </rPh>
    <phoneticPr fontId="1"/>
  </si>
  <si>
    <t>＊B・A）前年度実績は、その根拠となる資料を協会に提出する</t>
    <rPh sb="5" eb="8">
      <t>ゼンネンド</t>
    </rPh>
    <rPh sb="8" eb="10">
      <t>ジッセキ</t>
    </rPh>
    <rPh sb="14" eb="16">
      <t>コンキョ</t>
    </rPh>
    <rPh sb="19" eb="21">
      <t>シリョウ</t>
    </rPh>
    <rPh sb="22" eb="24">
      <t>キョウカイ</t>
    </rPh>
    <rPh sb="25" eb="27">
      <t>テイシュツ</t>
    </rPh>
    <phoneticPr fontId="1"/>
  </si>
  <si>
    <t>＊D・C）申請年度目標は、産地構造改革計画から転記する</t>
    <rPh sb="5" eb="7">
      <t>シンセイ</t>
    </rPh>
    <rPh sb="7" eb="9">
      <t>ネンド</t>
    </rPh>
    <rPh sb="9" eb="11">
      <t>モクヒョウ</t>
    </rPh>
    <rPh sb="13" eb="15">
      <t>サンチ</t>
    </rPh>
    <rPh sb="15" eb="17">
      <t>コウゾウ</t>
    </rPh>
    <rPh sb="17" eb="19">
      <t>カイカク</t>
    </rPh>
    <rPh sb="19" eb="21">
      <t>ケイカク</t>
    </rPh>
    <rPh sb="23" eb="25">
      <t>テンキ</t>
    </rPh>
    <phoneticPr fontId="1"/>
  </si>
  <si>
    <t>＊Q）共済引受け面積には、NOSAI等に確認し、その根拠資料を協会に提出する</t>
    <rPh sb="3" eb="5">
      <t>キョウサイ</t>
    </rPh>
    <rPh sb="5" eb="7">
      <t>ヒキウ</t>
    </rPh>
    <rPh sb="8" eb="10">
      <t>メンセキ</t>
    </rPh>
    <rPh sb="18" eb="19">
      <t>トウ</t>
    </rPh>
    <rPh sb="20" eb="22">
      <t>カクニン</t>
    </rPh>
    <rPh sb="26" eb="28">
      <t>コンキョ</t>
    </rPh>
    <rPh sb="28" eb="30">
      <t>シリョウ</t>
    </rPh>
    <rPh sb="31" eb="33">
      <t>キョウカイ</t>
    </rPh>
    <rPh sb="34" eb="36">
      <t>テイシュツ</t>
    </rPh>
    <phoneticPr fontId="1"/>
  </si>
  <si>
    <t>＊H・G）今回整備事業実施園地には、当該申請を行う整備事業（改植・小規模園地整備・放任園防止対策・用水かん水施設整備・特認事業）の実施面積を記入する。（H）には農地中間管理事業を活用する園地は含めない。</t>
    <rPh sb="5" eb="7">
      <t>コンカイ</t>
    </rPh>
    <rPh sb="7" eb="9">
      <t>セイビ</t>
    </rPh>
    <rPh sb="9" eb="11">
      <t>ジギョウ</t>
    </rPh>
    <rPh sb="11" eb="13">
      <t>ジッシ</t>
    </rPh>
    <rPh sb="13" eb="15">
      <t>エンチ</t>
    </rPh>
    <rPh sb="18" eb="20">
      <t>トウガイ</t>
    </rPh>
    <rPh sb="20" eb="22">
      <t>シンセイ</t>
    </rPh>
    <rPh sb="23" eb="24">
      <t>オコナ</t>
    </rPh>
    <rPh sb="25" eb="27">
      <t>セイビ</t>
    </rPh>
    <rPh sb="27" eb="29">
      <t>ジギョウ</t>
    </rPh>
    <rPh sb="30" eb="32">
      <t>カイショク</t>
    </rPh>
    <rPh sb="33" eb="36">
      <t>ショウキボ</t>
    </rPh>
    <rPh sb="36" eb="38">
      <t>エンチ</t>
    </rPh>
    <rPh sb="38" eb="40">
      <t>セイビ</t>
    </rPh>
    <rPh sb="49" eb="51">
      <t>ヨウスイ</t>
    </rPh>
    <rPh sb="53" eb="54">
      <t>スイ</t>
    </rPh>
    <rPh sb="54" eb="56">
      <t>シセツ</t>
    </rPh>
    <rPh sb="56" eb="58">
      <t>セイビ</t>
    </rPh>
    <rPh sb="59" eb="61">
      <t>トクニン</t>
    </rPh>
    <rPh sb="61" eb="63">
      <t>ジギョウ</t>
    </rPh>
    <rPh sb="65" eb="67">
      <t>ジッシ</t>
    </rPh>
    <rPh sb="67" eb="69">
      <t>メンセキ</t>
    </rPh>
    <rPh sb="70" eb="72">
      <t>キニュウ</t>
    </rPh>
    <rPh sb="80" eb="82">
      <t>ノウチ</t>
    </rPh>
    <rPh sb="82" eb="84">
      <t>チュウカン</t>
    </rPh>
    <rPh sb="84" eb="86">
      <t>カンリ</t>
    </rPh>
    <rPh sb="86" eb="88">
      <t>ジギョウ</t>
    </rPh>
    <rPh sb="89" eb="91">
      <t>カツヨウ</t>
    </rPh>
    <rPh sb="93" eb="95">
      <t>エンチ</t>
    </rPh>
    <rPh sb="96" eb="97">
      <t>フク</t>
    </rPh>
    <phoneticPr fontId="1"/>
  </si>
  <si>
    <t>経営体数</t>
    <rPh sb="0" eb="2">
      <t>ケイエイ</t>
    </rPh>
    <rPh sb="2" eb="3">
      <t>タイ</t>
    </rPh>
    <rPh sb="3" eb="4">
      <t>スウ</t>
    </rPh>
    <phoneticPr fontId="1"/>
  </si>
  <si>
    <t>＊M・O）直近の担い手数を記入する</t>
    <rPh sb="5" eb="7">
      <t>チョッキン</t>
    </rPh>
    <rPh sb="8" eb="9">
      <t>ニナ</t>
    </rPh>
    <rPh sb="10" eb="11">
      <t>テ</t>
    </rPh>
    <rPh sb="11" eb="12">
      <t>スウ</t>
    </rPh>
    <rPh sb="13" eb="15">
      <t>キニュウ</t>
    </rPh>
    <phoneticPr fontId="1"/>
  </si>
  <si>
    <t>＊N）収入保険の加入者数を記入する</t>
    <rPh sb="3" eb="5">
      <t>シュウニュウ</t>
    </rPh>
    <rPh sb="5" eb="7">
      <t>ホケン</t>
    </rPh>
    <rPh sb="8" eb="10">
      <t>カニュウ</t>
    </rPh>
    <rPh sb="10" eb="11">
      <t>シャ</t>
    </rPh>
    <rPh sb="11" eb="12">
      <t>スウ</t>
    </rPh>
    <rPh sb="13" eb="15">
      <t>キニュウ</t>
    </rPh>
    <phoneticPr fontId="1"/>
  </si>
  <si>
    <t>＊P）ＧＡＰ提出者数については根拠資料がある場合は協会へ提出する。</t>
    <rPh sb="6" eb="8">
      <t>テイシュツ</t>
    </rPh>
    <rPh sb="8" eb="9">
      <t>シャ</t>
    </rPh>
    <rPh sb="9" eb="10">
      <t>スウ</t>
    </rPh>
    <rPh sb="15" eb="17">
      <t>コンキョ</t>
    </rPh>
    <rPh sb="17" eb="19">
      <t>シリョウ</t>
    </rPh>
    <rPh sb="22" eb="24">
      <t>バアイ</t>
    </rPh>
    <rPh sb="25" eb="27">
      <t>キョウカイ</t>
    </rPh>
    <rPh sb="28" eb="30">
      <t>テイシュツ</t>
    </rPh>
    <phoneticPr fontId="1"/>
  </si>
  <si>
    <t>直近2ヶ年の輸出の取組（全果実）（Ｒ）</t>
    <rPh sb="0" eb="2">
      <t>チョッキン</t>
    </rPh>
    <rPh sb="4" eb="5">
      <t>ネン</t>
    </rPh>
    <rPh sb="6" eb="8">
      <t>ユシュツ</t>
    </rPh>
    <rPh sb="9" eb="11">
      <t>トリクミ</t>
    </rPh>
    <rPh sb="12" eb="13">
      <t>ゼン</t>
    </rPh>
    <rPh sb="13" eb="15">
      <t>カジツ</t>
    </rPh>
    <phoneticPr fontId="1"/>
  </si>
  <si>
    <t>実績（2年前）</t>
    <rPh sb="4" eb="6">
      <t>ネンマエ</t>
    </rPh>
    <phoneticPr fontId="1"/>
  </si>
  <si>
    <t>実績（1年前）</t>
    <rPh sb="4" eb="6">
      <t>ネンマエ</t>
    </rPh>
    <phoneticPr fontId="1"/>
  </si>
  <si>
    <t>うち輸出向け</t>
    <rPh sb="2" eb="4">
      <t>ユシュツ</t>
    </rPh>
    <rPh sb="4" eb="5">
      <t>ム</t>
    </rPh>
    <phoneticPr fontId="1"/>
  </si>
  <si>
    <t>輸出向け割合</t>
    <rPh sb="0" eb="2">
      <t>ユシュツ</t>
    </rPh>
    <rPh sb="2" eb="3">
      <t>ム</t>
    </rPh>
    <rPh sb="4" eb="6">
      <t>ワリアイ</t>
    </rPh>
    <phoneticPr fontId="1"/>
  </si>
  <si>
    <t>ポイント（Ｒ）</t>
    <phoneticPr fontId="1"/>
  </si>
  <si>
    <t>＊直近２か年は暦年とし、全出荷量又は全出荷額に占める輸出向け割合には加工品を含むものとする</t>
    <phoneticPr fontId="1"/>
  </si>
  <si>
    <t>4年前</t>
    <rPh sb="1" eb="3">
      <t>ネンマエ</t>
    </rPh>
    <phoneticPr fontId="1"/>
  </si>
  <si>
    <t>3年前</t>
    <rPh sb="1" eb="3">
      <t>ネンマエ</t>
    </rPh>
    <phoneticPr fontId="1"/>
  </si>
  <si>
    <t>2年前</t>
    <rPh sb="1" eb="3">
      <t>ネンマエ</t>
    </rPh>
    <phoneticPr fontId="1"/>
  </si>
  <si>
    <t>前年</t>
    <rPh sb="0" eb="2">
      <t>ゼンネン</t>
    </rPh>
    <phoneticPr fontId="1"/>
  </si>
  <si>
    <t>4ヶ年計</t>
    <rPh sb="2" eb="3">
      <t>ネン</t>
    </rPh>
    <rPh sb="3" eb="4">
      <t>ケイ</t>
    </rPh>
    <phoneticPr fontId="1"/>
  </si>
  <si>
    <t>ポイント（Ｓ）</t>
    <phoneticPr fontId="1"/>
  </si>
  <si>
    <t>＊申請のあった産地協議会における、直近４か年合計の水田の果樹園への転換面積である新植面積の実数とする</t>
    <phoneticPr fontId="1"/>
  </si>
  <si>
    <t>＊新植面積については、果樹経営支援対策事業を活用したものであるか否かを問わず、また、現況水田からの転換を対象とする</t>
    <phoneticPr fontId="1"/>
  </si>
  <si>
    <t>ポイント（T）</t>
    <phoneticPr fontId="1"/>
  </si>
  <si>
    <t>＊申請のあった産地協議会における、直近４か年合計の省力樹形への改植・新植面積の実数とする</t>
    <phoneticPr fontId="1"/>
  </si>
  <si>
    <t>かんきつ</t>
  </si>
  <si>
    <t>ぶどう</t>
  </si>
  <si>
    <t>キウイ</t>
  </si>
  <si>
    <t>なし</t>
  </si>
  <si>
    <t>8．輸出の取組</t>
    <phoneticPr fontId="1"/>
  </si>
  <si>
    <t>9．水田活用の取組</t>
    <phoneticPr fontId="1"/>
  </si>
  <si>
    <t>10.労働生産性向上の取組</t>
    <phoneticPr fontId="1"/>
  </si>
  <si>
    <t>（参考資料２）</t>
    <rPh sb="1" eb="5">
      <t>サンコウシリョウ</t>
    </rPh>
    <phoneticPr fontId="1"/>
  </si>
  <si>
    <t>産地構造改革優先項目記入表の基礎表</t>
    <phoneticPr fontId="1"/>
  </si>
  <si>
    <t>選択</t>
    <rPh sb="0" eb="2">
      <t>センタク</t>
    </rPh>
    <phoneticPr fontId="1"/>
  </si>
  <si>
    <t>根拠資料の有無</t>
    <rPh sb="0" eb="2">
      <t>コンキョ</t>
    </rPh>
    <rPh sb="2" eb="4">
      <t>シリョウ</t>
    </rPh>
    <rPh sb="5" eb="7">
      <t>ウム</t>
    </rPh>
    <phoneticPr fontId="1"/>
  </si>
  <si>
    <t>【記入】</t>
    <phoneticPr fontId="1"/>
  </si>
  <si>
    <t>報告者所属・氏名</t>
    <rPh sb="0" eb="3">
      <t>ホウコクシャ</t>
    </rPh>
    <rPh sb="3" eb="5">
      <t>ショゾク</t>
    </rPh>
    <rPh sb="6" eb="8">
      <t>シメイ</t>
    </rPh>
    <phoneticPr fontId="1"/>
  </si>
  <si>
    <t>表Ⅰ</t>
  </si>
  <si>
    <t>【記入】</t>
    <rPh sb="1" eb="3">
      <t>キニュウ</t>
    </rPh>
    <phoneticPr fontId="1"/>
  </si>
  <si>
    <t>＊振興品目以外の品目がある場合は、品目『その他』に記入する</t>
    <rPh sb="1" eb="3">
      <t>シンコウ</t>
    </rPh>
    <rPh sb="3" eb="5">
      <t>ヒンモク</t>
    </rPh>
    <rPh sb="5" eb="7">
      <t>イガイ</t>
    </rPh>
    <rPh sb="8" eb="10">
      <t>ヒンモク</t>
    </rPh>
    <rPh sb="13" eb="15">
      <t>バアイ</t>
    </rPh>
    <rPh sb="17" eb="19">
      <t>ヒンモク</t>
    </rPh>
    <rPh sb="22" eb="23">
      <t>ホカ</t>
    </rPh>
    <rPh sb="25" eb="27">
      <t>キニュウ</t>
    </rPh>
    <phoneticPr fontId="1"/>
  </si>
  <si>
    <t>　　　GAPのチェックシートを生産出荷団体または産地協議会に提出しているものの数を記入する。</t>
    <rPh sb="15" eb="17">
      <t>セイサン</t>
    </rPh>
    <rPh sb="17" eb="19">
      <t>シュッカ</t>
    </rPh>
    <rPh sb="19" eb="21">
      <t>ダンタイ</t>
    </rPh>
    <rPh sb="24" eb="26">
      <t>サンチ</t>
    </rPh>
    <rPh sb="26" eb="29">
      <t>キョウギカイ</t>
    </rPh>
    <rPh sb="30" eb="32">
      <t>テイシュツ</t>
    </rPh>
    <rPh sb="39" eb="40">
      <t>スウ</t>
    </rPh>
    <rPh sb="41" eb="43">
      <t>キニュウ</t>
    </rPh>
    <phoneticPr fontId="1"/>
  </si>
  <si>
    <t>　　　対象となるＧＡＰについては、「農業生産工程管理（ＧＡＰ）の共通基盤に関するガイドライン」に沿ったものであれば、</t>
    <phoneticPr fontId="1"/>
  </si>
  <si>
    <t>　　　ＧＡＰの種類は問いません。</t>
    <phoneticPr fontId="1"/>
  </si>
  <si>
    <t>品目
（全果実の記入が必要です）　　　　　　　　　　</t>
    <rPh sb="0" eb="2">
      <t>ヒンモク</t>
    </rPh>
    <rPh sb="4" eb="5">
      <t>ゼン</t>
    </rPh>
    <rPh sb="5" eb="7">
      <t>カジツ</t>
    </rPh>
    <rPh sb="8" eb="10">
      <t>キニュウ</t>
    </rPh>
    <rPh sb="11" eb="13">
      <t>ヒツヨウ</t>
    </rPh>
    <phoneticPr fontId="1"/>
  </si>
  <si>
    <t>【選択】</t>
    <rPh sb="1" eb="3">
      <t>センタク</t>
    </rPh>
    <phoneticPr fontId="1"/>
  </si>
  <si>
    <t>選択したのは出荷量ですか？出荷額ですか？</t>
    <rPh sb="0" eb="2">
      <t>センタク</t>
    </rPh>
    <rPh sb="6" eb="9">
      <t>シュッカリョウ</t>
    </rPh>
    <rPh sb="13" eb="15">
      <t>シュッカ</t>
    </rPh>
    <rPh sb="15" eb="16">
      <t>ガク</t>
    </rPh>
    <phoneticPr fontId="1"/>
  </si>
  <si>
    <t>その単位は？</t>
    <rPh sb="2" eb="4">
      <t>タンイ</t>
    </rPh>
    <phoneticPr fontId="1"/>
  </si>
  <si>
    <t>全出荷量（又は出荷額）</t>
    <rPh sb="0" eb="1">
      <t>ゼン</t>
    </rPh>
    <rPh sb="1" eb="4">
      <t>シュッカリョウ</t>
    </rPh>
    <rPh sb="5" eb="6">
      <t>マタ</t>
    </rPh>
    <rPh sb="7" eb="9">
      <t>シュッカ</t>
    </rPh>
    <rPh sb="9" eb="10">
      <t>ガク</t>
    </rPh>
    <phoneticPr fontId="1"/>
  </si>
  <si>
    <t>配分基準</t>
  </si>
  <si>
    <t>ポイント</t>
  </si>
  <si>
    <t>５％以上</t>
  </si>
  <si>
    <t>10ポイント</t>
  </si>
  <si>
    <t>【根拠資料】</t>
    <rPh sb="1" eb="3">
      <t>コンキョ</t>
    </rPh>
    <rPh sb="3" eb="5">
      <t>シリョウ</t>
    </rPh>
    <phoneticPr fontId="1"/>
  </si>
  <si>
    <t>４％以上５％未満</t>
  </si>
  <si>
    <t>８ポイント</t>
  </si>
  <si>
    <t>３％以上４％未満</t>
  </si>
  <si>
    <t>６ポイント</t>
  </si>
  <si>
    <t>２％以上３％未満</t>
  </si>
  <si>
    <t>４ポイント</t>
  </si>
  <si>
    <t>１％以上２％未満</t>
  </si>
  <si>
    <t>２ポイント</t>
  </si>
  <si>
    <t>１％未満</t>
  </si>
  <si>
    <t>０ポイント</t>
  </si>
  <si>
    <r>
      <t>＊輸出の取組は、申請のあった産地協議会における、</t>
    </r>
    <r>
      <rPr>
        <b/>
        <sz val="12"/>
        <color rgb="FFFF0000"/>
        <rFont val="ＭＳ Ｐ明朝"/>
        <family val="1"/>
        <charset val="128"/>
      </rPr>
      <t>直近２か年合計の果実の全出荷量又は全出荷額に占める輸出向け割合</t>
    </r>
    <r>
      <rPr>
        <sz val="12"/>
        <rFont val="ＭＳ Ｐ明朝"/>
        <family val="1"/>
        <charset val="128"/>
      </rPr>
      <t>とする。</t>
    </r>
    <phoneticPr fontId="1"/>
  </si>
  <si>
    <t>直近4ヶ年の水田の果樹園への転換面積（Ｓ）単位：ha</t>
    <rPh sb="21" eb="23">
      <t>タンイ</t>
    </rPh>
    <phoneticPr fontId="1"/>
  </si>
  <si>
    <t>５ha以上</t>
  </si>
  <si>
    <t>４ha以上５ha未満</t>
  </si>
  <si>
    <t>３ha以上４ha未満</t>
  </si>
  <si>
    <t>２ha以上３ha未満</t>
  </si>
  <si>
    <t>１ha以上２ha未満</t>
  </si>
  <si>
    <t>１ha未満</t>
  </si>
  <si>
    <t>直近4ヶ年の省力樹形への改植・新植面積（T）単位：ha</t>
    <rPh sb="22" eb="24">
      <t>タンイ</t>
    </rPh>
    <phoneticPr fontId="1"/>
  </si>
  <si>
    <t>＊省力樹形への改植・新植面積については、果樹経営支援対策事業を活用したものであるか否かを問わない。ただし、省力樹形は、同事業において支援対象となる省力樹形(トールスピンドル栽培、高密植低樹高栽培、根域制限栽培、ジョイント栽培、朝日ロンバス方式、V字ジョイント）に限るものとする</t>
    <rPh sb="86" eb="88">
      <t>サイバイ</t>
    </rPh>
    <rPh sb="89" eb="90">
      <t>コウ</t>
    </rPh>
    <rPh sb="90" eb="92">
      <t>ミッショク</t>
    </rPh>
    <rPh sb="92" eb="93">
      <t>テイ</t>
    </rPh>
    <rPh sb="93" eb="95">
      <t>ジュコウ</t>
    </rPh>
    <rPh sb="95" eb="97">
      <t>サイバイ</t>
    </rPh>
    <rPh sb="98" eb="100">
      <t>コンイキ</t>
    </rPh>
    <rPh sb="100" eb="102">
      <t>セイゲン</t>
    </rPh>
    <rPh sb="102" eb="104">
      <t>サイバイ</t>
    </rPh>
    <rPh sb="110" eb="112">
      <t>サイバイ</t>
    </rPh>
    <rPh sb="113" eb="115">
      <t>アサヒ</t>
    </rPh>
    <rPh sb="119" eb="121">
      <t>ホウシキ</t>
    </rPh>
    <rPh sb="123" eb="124">
      <t>ジ</t>
    </rPh>
    <phoneticPr fontId="1"/>
  </si>
  <si>
    <r>
      <t>その他</t>
    </r>
    <r>
      <rPr>
        <sz val="10"/>
        <rFont val="ＭＳ Ｐ明朝"/>
        <family val="1"/>
        <charset val="128"/>
      </rPr>
      <t>（産地計画にない果樹）</t>
    </r>
  </si>
  <si>
    <t>有</t>
  </si>
  <si>
    <t>出荷量</t>
  </si>
  <si>
    <t>㎏</t>
  </si>
  <si>
    <t>7．地域計画の策定状況</t>
    <rPh sb="2" eb="4">
      <t>チイキ</t>
    </rPh>
    <rPh sb="4" eb="6">
      <t>ケイカク</t>
    </rPh>
    <rPh sb="7" eb="9">
      <t>サクテイ</t>
    </rPh>
    <rPh sb="9" eb="11">
      <t>ジョウキョウ</t>
    </rPh>
    <phoneticPr fontId="1"/>
  </si>
  <si>
    <t>〇当該事業計画の申請までに、果樹に係る地域計画が策定されている。</t>
    <phoneticPr fontId="1"/>
  </si>
  <si>
    <t>前年度実績</t>
    <rPh sb="0" eb="3">
      <t>ゼンネンド</t>
    </rPh>
    <rPh sb="3" eb="5">
      <t>ジッセキ</t>
    </rPh>
    <phoneticPr fontId="1"/>
  </si>
  <si>
    <t>申請年度目標</t>
    <rPh sb="0" eb="2">
      <t>シンセイ</t>
    </rPh>
    <rPh sb="2" eb="4">
      <t>ネンド</t>
    </rPh>
    <rPh sb="4" eb="6">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</si>
</sst>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_ "/>
    <numFmt numFmtId="178" formatCode="#,##0.0;[Red]\-#,##0.0"/>
    <numFmt numFmtId="179" formatCode="0.0%"/>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2"/>
      <name val="ＭＳ Ｐ明朝"/>
      <family val="1"/>
      <charset val="128"/>
    </font>
    <font>
      <sz val="12"/>
      <name val="ＭＳ Ｐ明朝"/>
      <family val="1"/>
      <charset val="128"/>
    </font>
    <font>
      <sz val="9"/>
      <color indexed="81"/>
      <name val="MS P ゴシック"/>
      <family val="3"/>
      <charset val="128"/>
    </font>
    <font>
      <sz val="9"/>
      <color indexed="81"/>
      <name val="ＭＳ Ｐゴシック"/>
      <family val="3"/>
      <charset val="128"/>
    </font>
    <font>
      <sz val="9"/>
      <color indexed="81"/>
      <name val="MS P ゴシック"/>
      <family val="2"/>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sz val="18"/>
      <name val="ＭＳ Ｐ明朝"/>
      <family val="1"/>
      <charset val="128"/>
    </font>
    <font>
      <b/>
      <sz val="16"/>
      <name val="ＭＳ Ｐ明朝"/>
      <family val="1"/>
      <charset val="128"/>
    </font>
    <font>
      <sz val="11"/>
      <name val="ＭＳ Ｐ明朝"/>
      <family val="1"/>
      <charset val="128"/>
    </font>
    <font>
      <sz val="10.5"/>
      <name val="ＭＳ 明朝"/>
      <family val="1"/>
      <charset val="128"/>
    </font>
    <font>
      <sz val="14"/>
      <name val="ＭＳ Ｐゴシック"/>
      <family val="3"/>
      <charset val="128"/>
    </font>
    <font>
      <b/>
      <sz val="12"/>
      <color rgb="FFFF0000"/>
      <name val="ＭＳ Ｐ明朝"/>
      <family val="1"/>
      <charset val="128"/>
    </font>
    <font>
      <sz val="16"/>
      <name val="ＭＳ Ｐ明朝"/>
      <family val="1"/>
      <charset val="128"/>
    </font>
    <font>
      <sz val="16"/>
      <color theme="0"/>
      <name val="ＭＳ Ｐ明朝"/>
      <family val="1"/>
      <charset val="128"/>
    </font>
    <font>
      <sz val="16"/>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8" fillId="4" borderId="2" xfId="0" applyFont="1" applyFill="1" applyBorder="1">
      <alignment vertical="center"/>
    </xf>
    <xf numFmtId="0" fontId="4" fillId="4" borderId="3" xfId="0" applyFont="1" applyFill="1" applyBorder="1">
      <alignment vertical="center"/>
    </xf>
    <xf numFmtId="0" fontId="3" fillId="4" borderId="18" xfId="0" applyFont="1" applyFill="1" applyBorder="1" applyAlignment="1">
      <alignment horizontal="right" vertical="center"/>
    </xf>
    <xf numFmtId="0" fontId="4" fillId="5" borderId="3" xfId="0" applyFont="1" applyFill="1" applyBorder="1" applyAlignment="1">
      <alignment horizontal="right" vertical="center"/>
    </xf>
    <xf numFmtId="0" fontId="3" fillId="5" borderId="4" xfId="0" applyFont="1" applyFill="1" applyBorder="1" applyAlignment="1">
      <alignment horizontal="righ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38" fontId="4" fillId="0" borderId="1" xfId="1" applyFont="1" applyFill="1" applyBorder="1">
      <alignment vertical="center"/>
    </xf>
    <xf numFmtId="0" fontId="4" fillId="0" borderId="2" xfId="0" applyFont="1" applyBorder="1">
      <alignment vertical="center"/>
    </xf>
    <xf numFmtId="0" fontId="4" fillId="0" borderId="9" xfId="0" applyFont="1" applyBorder="1">
      <alignment vertical="center"/>
    </xf>
    <xf numFmtId="38" fontId="4" fillId="0" borderId="9" xfId="1" applyFont="1" applyFill="1" applyBorder="1" applyAlignment="1">
      <alignment vertical="center"/>
    </xf>
    <xf numFmtId="0" fontId="4" fillId="2" borderId="0" xfId="0" applyFont="1" applyFill="1">
      <alignment vertical="center"/>
    </xf>
    <xf numFmtId="0" fontId="4" fillId="3" borderId="1" xfId="0" applyFont="1" applyFill="1" applyBorder="1">
      <alignment vertical="center"/>
    </xf>
    <xf numFmtId="38" fontId="4" fillId="3" borderId="1" xfId="1" applyFont="1" applyFill="1" applyBorder="1">
      <alignment vertical="center"/>
    </xf>
    <xf numFmtId="38" fontId="4" fillId="3" borderId="9" xfId="1" applyFont="1" applyFill="1" applyBorder="1" applyAlignment="1">
      <alignment vertical="center"/>
    </xf>
    <xf numFmtId="0" fontId="4" fillId="0" borderId="0" xfId="0" applyFont="1" applyAlignment="1">
      <alignment horizontal="center" vertical="center"/>
    </xf>
    <xf numFmtId="38" fontId="4" fillId="0" borderId="2" xfId="1" applyFont="1" applyFill="1" applyBorder="1" applyAlignment="1">
      <alignment vertical="center"/>
    </xf>
    <xf numFmtId="38" fontId="4" fillId="0" borderId="1" xfId="1" applyFont="1" applyFill="1" applyBorder="1" applyAlignment="1">
      <alignment vertical="center"/>
    </xf>
    <xf numFmtId="38" fontId="4" fillId="0" borderId="2" xfId="1" applyFont="1" applyBorder="1" applyAlignment="1">
      <alignment vertical="center"/>
    </xf>
    <xf numFmtId="38" fontId="4" fillId="0" borderId="1" xfId="1" applyFont="1" applyBorder="1" applyAlignment="1">
      <alignment vertical="center"/>
    </xf>
    <xf numFmtId="38" fontId="4" fillId="3" borderId="2" xfId="1" applyFont="1" applyFill="1" applyBorder="1" applyAlignment="1">
      <alignment vertical="center"/>
    </xf>
    <xf numFmtId="38" fontId="4" fillId="3" borderId="1" xfId="1" applyFont="1" applyFill="1" applyBorder="1" applyAlignment="1">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0" xfId="0" applyFont="1" applyAlignment="1">
      <alignment horizontal="left" vertical="center" wrapText="1"/>
    </xf>
    <xf numFmtId="0" fontId="8" fillId="0" borderId="2" xfId="0" applyFont="1" applyBorder="1" applyAlignment="1">
      <alignment horizontal="center" vertical="center" wrapText="1" shrinkToFit="1"/>
    </xf>
    <xf numFmtId="0" fontId="11" fillId="0" borderId="0" xfId="0" applyFont="1">
      <alignment vertical="center"/>
    </xf>
    <xf numFmtId="0" fontId="13" fillId="0" borderId="0" xfId="0" applyFo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4" fillId="0" borderId="24"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horizontal="right"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top" wrapText="1"/>
    </xf>
    <xf numFmtId="178" fontId="4" fillId="0" borderId="2" xfId="1" applyNumberFormat="1" applyFont="1" applyFill="1" applyBorder="1" applyAlignment="1">
      <alignment vertical="center"/>
    </xf>
    <xf numFmtId="178" fontId="4" fillId="0" borderId="1" xfId="1" applyNumberFormat="1" applyFont="1" applyFill="1" applyBorder="1" applyAlignment="1">
      <alignment vertical="center"/>
    </xf>
    <xf numFmtId="0" fontId="15" fillId="6" borderId="29"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4" fillId="0" borderId="19" xfId="0" applyFont="1" applyBorder="1">
      <alignment vertical="center"/>
    </xf>
    <xf numFmtId="0" fontId="4" fillId="0" borderId="8" xfId="0" applyFont="1" applyBorder="1">
      <alignment vertical="center"/>
    </xf>
    <xf numFmtId="0" fontId="4" fillId="0" borderId="20" xfId="0" applyFont="1" applyBorder="1">
      <alignment vertical="center"/>
    </xf>
    <xf numFmtId="0" fontId="10" fillId="0" borderId="2" xfId="0" applyFont="1" applyBorder="1">
      <alignment vertical="center"/>
    </xf>
    <xf numFmtId="0" fontId="4" fillId="3" borderId="3" xfId="0" applyFont="1" applyFill="1" applyBorder="1" applyAlignment="1">
      <alignment horizontal="center" vertical="center"/>
    </xf>
    <xf numFmtId="0" fontId="4" fillId="0" borderId="4" xfId="0" applyFont="1" applyBorder="1">
      <alignment vertical="center"/>
    </xf>
    <xf numFmtId="0" fontId="10" fillId="0" borderId="3" xfId="0" applyFont="1" applyBorder="1">
      <alignment vertical="center"/>
    </xf>
    <xf numFmtId="0" fontId="4" fillId="0" borderId="8" xfId="0" applyFont="1" applyBorder="1" applyAlignment="1">
      <alignment horizontal="center" vertical="center"/>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178" fontId="4" fillId="0" borderId="2" xfId="1" applyNumberFormat="1" applyFont="1" applyBorder="1" applyAlignment="1">
      <alignment vertical="center"/>
    </xf>
    <xf numFmtId="178" fontId="4" fillId="0" borderId="1" xfId="1" applyNumberFormat="1" applyFont="1" applyBorder="1" applyAlignment="1">
      <alignment vertical="center"/>
    </xf>
    <xf numFmtId="179" fontId="4" fillId="0" borderId="1" xfId="2" applyNumberFormat="1" applyFont="1" applyBorder="1">
      <alignment vertical="center"/>
    </xf>
    <xf numFmtId="177" fontId="16" fillId="3" borderId="1" xfId="0" applyNumberFormat="1" applyFont="1" applyFill="1" applyBorder="1" applyAlignment="1">
      <alignment horizontal="right" vertical="center"/>
    </xf>
    <xf numFmtId="0" fontId="4" fillId="0" borderId="2" xfId="0" applyFont="1" applyBorder="1" applyAlignment="1">
      <alignment horizontal="center" vertical="center" wrapText="1" shrinkToFit="1"/>
    </xf>
    <xf numFmtId="0" fontId="15" fillId="0" borderId="35" xfId="0" applyFont="1" applyBorder="1" applyAlignment="1">
      <alignment horizontal="justify" vertical="center" wrapText="1"/>
    </xf>
    <xf numFmtId="0" fontId="15" fillId="0" borderId="36" xfId="0" applyFont="1" applyBorder="1" applyAlignment="1">
      <alignment horizontal="justify" vertical="center" wrapText="1"/>
    </xf>
    <xf numFmtId="178" fontId="4" fillId="0" borderId="1" xfId="2" applyNumberFormat="1" applyFont="1" applyBorder="1">
      <alignment vertical="center"/>
    </xf>
    <xf numFmtId="0" fontId="4" fillId="3" borderId="7" xfId="0" applyFont="1" applyFill="1" applyBorder="1" applyAlignment="1">
      <alignment horizontal="center" vertical="center"/>
    </xf>
    <xf numFmtId="0" fontId="4" fillId="0" borderId="0" xfId="0" applyFont="1" applyAlignment="1">
      <alignment horizontal="left" vertical="top" wrapText="1"/>
    </xf>
    <xf numFmtId="0" fontId="18" fillId="2" borderId="0" xfId="0" applyFont="1" applyFill="1">
      <alignment vertical="center"/>
    </xf>
    <xf numFmtId="0" fontId="18" fillId="2" borderId="0" xfId="0" applyFont="1" applyFill="1" applyAlignment="1">
      <alignment horizontal="center" vertical="center"/>
    </xf>
    <xf numFmtId="0" fontId="18" fillId="0" borderId="0" xfId="0" applyFont="1">
      <alignment vertical="center"/>
    </xf>
    <xf numFmtId="38" fontId="18" fillId="0" borderId="0" xfId="1" applyFont="1">
      <alignment vertical="center"/>
    </xf>
    <xf numFmtId="0" fontId="18" fillId="0" borderId="0" xfId="0" applyFont="1" applyAlignment="1">
      <alignment horizontal="left" vertical="center"/>
    </xf>
    <xf numFmtId="176" fontId="18" fillId="0" borderId="0" xfId="0" applyNumberFormat="1" applyFont="1">
      <alignment vertical="center"/>
    </xf>
    <xf numFmtId="0" fontId="13" fillId="2" borderId="0" xfId="0" applyFont="1" applyFill="1">
      <alignment vertical="center"/>
    </xf>
    <xf numFmtId="0" fontId="19" fillId="0" borderId="0" xfId="0" applyFont="1">
      <alignment vertical="center"/>
    </xf>
    <xf numFmtId="0" fontId="20" fillId="2" borderId="0" xfId="0" applyFont="1" applyFill="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3" borderId="37" xfId="0" applyFont="1" applyFill="1" applyBorder="1" applyAlignment="1">
      <alignment horizontal="left" vertical="center"/>
    </xf>
    <xf numFmtId="0" fontId="4" fillId="3" borderId="0" xfId="0" applyFont="1" applyFill="1" applyAlignment="1">
      <alignment horizontal="left" vertical="center"/>
    </xf>
    <xf numFmtId="0" fontId="4" fillId="3" borderId="28" xfId="0" applyFont="1" applyFill="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20" xfId="0" applyFont="1" applyBorder="1" applyAlignment="1">
      <alignment horizontal="left" vertical="top" wrapText="1"/>
    </xf>
    <xf numFmtId="0" fontId="14" fillId="0" borderId="28" xfId="0" applyFont="1" applyBorder="1" applyAlignment="1">
      <alignment horizontal="left" vertical="top"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12" fillId="0" borderId="0" xfId="0" applyFont="1" applyAlignment="1">
      <alignment horizontal="center" vertical="center"/>
    </xf>
    <xf numFmtId="0" fontId="9" fillId="0" borderId="0" xfId="0" applyFont="1" applyAlignment="1">
      <alignment horizontal="center" vertical="center"/>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371474</xdr:colOff>
      <xdr:row>8</xdr:row>
      <xdr:rowOff>47626</xdr:rowOff>
    </xdr:from>
    <xdr:to>
      <xdr:col>10</xdr:col>
      <xdr:colOff>749300</xdr:colOff>
      <xdr:row>11</xdr:row>
      <xdr:rowOff>38100</xdr:rowOff>
    </xdr:to>
    <xdr:sp macro="" textlink="">
      <xdr:nvSpPr>
        <xdr:cNvPr id="2" name="正方形/長方形 1">
          <a:extLst>
            <a:ext uri="{FF2B5EF4-FFF2-40B4-BE49-F238E27FC236}">
              <a16:creationId xmlns:a16="http://schemas.microsoft.com/office/drawing/2014/main" id="{C422CED1-2E90-404B-9E86-C3529DD09B73}"/>
            </a:ext>
          </a:extLst>
        </xdr:cNvPr>
        <xdr:cNvSpPr/>
      </xdr:nvSpPr>
      <xdr:spPr>
        <a:xfrm>
          <a:off x="5400674" y="1704976"/>
          <a:ext cx="3959226" cy="590549"/>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（参考資料</a:t>
          </a:r>
          <a:r>
            <a:rPr kumimoji="1" lang="en-US" altLang="ja-JP" sz="1100" b="1">
              <a:solidFill>
                <a:srgbClr val="FF0000"/>
              </a:solidFill>
            </a:rPr>
            <a:t>1</a:t>
          </a:r>
          <a:r>
            <a:rPr kumimoji="1" lang="ja-JP" altLang="en-US" sz="1100" b="1">
              <a:solidFill>
                <a:srgbClr val="FF0000"/>
              </a:solidFill>
            </a:rPr>
            <a:t>）産地構造改革優先項目ごとの記入方法等についてをあわせて確認してください</a:t>
          </a:r>
        </a:p>
        <a:p>
          <a:pPr algn="l"/>
          <a:endParaRPr kumimoji="1" lang="en-US" altLang="ja-JP" sz="1100" b="1">
            <a:solidFill>
              <a:srgbClr val="FF0000"/>
            </a:solidFill>
          </a:endParaRPr>
        </a:p>
      </xdr:txBody>
    </xdr:sp>
    <xdr:clientData/>
  </xdr:twoCellAnchor>
  <xdr:oneCellAnchor>
    <xdr:from>
      <xdr:col>8</xdr:col>
      <xdr:colOff>304800</xdr:colOff>
      <xdr:row>17</xdr:row>
      <xdr:rowOff>19050</xdr:rowOff>
    </xdr:from>
    <xdr:ext cx="184731" cy="264560"/>
    <xdr:sp macro="" textlink="">
      <xdr:nvSpPr>
        <xdr:cNvPr id="3" name="テキスト ボックス 2">
          <a:extLst>
            <a:ext uri="{FF2B5EF4-FFF2-40B4-BE49-F238E27FC236}">
              <a16:creationId xmlns:a16="http://schemas.microsoft.com/office/drawing/2014/main" id="{D008738E-95D0-4225-A145-656E5658C437}"/>
            </a:ext>
          </a:extLst>
        </xdr:cNvPr>
        <xdr:cNvSpPr txBox="1"/>
      </xdr:nvSpPr>
      <xdr:spPr>
        <a:xfrm>
          <a:off x="7105650"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149226</xdr:colOff>
      <xdr:row>2</xdr:row>
      <xdr:rowOff>76200</xdr:rowOff>
    </xdr:from>
    <xdr:to>
      <xdr:col>10</xdr:col>
      <xdr:colOff>800100</xdr:colOff>
      <xdr:row>7</xdr:row>
      <xdr:rowOff>165100</xdr:rowOff>
    </xdr:to>
    <xdr:sp macro="" textlink="">
      <xdr:nvSpPr>
        <xdr:cNvPr id="4" name="テキスト ボックス 3">
          <a:extLst>
            <a:ext uri="{FF2B5EF4-FFF2-40B4-BE49-F238E27FC236}">
              <a16:creationId xmlns:a16="http://schemas.microsoft.com/office/drawing/2014/main" id="{4A0E897E-FE21-4F31-BF07-DA6B8ED0B991}"/>
            </a:ext>
          </a:extLst>
        </xdr:cNvPr>
        <xdr:cNvSpPr txBox="1"/>
      </xdr:nvSpPr>
      <xdr:spPr>
        <a:xfrm>
          <a:off x="149226" y="609600"/>
          <a:ext cx="9261474" cy="103187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latin typeface="+mj-ea"/>
              <a:ea typeface="+mj-ea"/>
            </a:rPr>
            <a:t>参考様式</a:t>
          </a:r>
          <a:r>
            <a:rPr kumimoji="1" lang="en-US" altLang="ja-JP" sz="1200" b="1">
              <a:solidFill>
                <a:schemeClr val="bg1"/>
              </a:solidFill>
              <a:latin typeface="+mj-ea"/>
              <a:ea typeface="+mj-ea"/>
            </a:rPr>
            <a:t>5</a:t>
          </a:r>
          <a:r>
            <a:rPr kumimoji="1" lang="ja-JP" altLang="en-US" sz="1200" b="1">
              <a:solidFill>
                <a:schemeClr val="bg1"/>
              </a:solidFill>
              <a:latin typeface="+mj-ea"/>
              <a:ea typeface="+mj-ea"/>
            </a:rPr>
            <a:t>号の別紙</a:t>
          </a:r>
          <a:r>
            <a:rPr kumimoji="1" lang="en-US" altLang="ja-JP" sz="1200" b="1">
              <a:solidFill>
                <a:schemeClr val="bg1"/>
              </a:solidFill>
              <a:latin typeface="+mj-ea"/>
              <a:ea typeface="+mj-ea"/>
            </a:rPr>
            <a:t>1</a:t>
          </a:r>
          <a:r>
            <a:rPr kumimoji="1" lang="ja-JP" altLang="en-US" sz="1200" b="1">
              <a:solidFill>
                <a:schemeClr val="bg1"/>
              </a:solidFill>
              <a:latin typeface="+mj-ea"/>
              <a:ea typeface="+mj-ea"/>
            </a:rPr>
            <a:t>（産地構造改革優先項目記入表）を作成する前に、下記の基礎資料を産地構造改革計画書、農業振興計画書等により作成します。</a:t>
          </a:r>
          <a:endParaRPr kumimoji="1" lang="en-US" altLang="ja-JP" sz="1200" b="1">
            <a:solidFill>
              <a:schemeClr val="bg1"/>
            </a:solidFill>
            <a:latin typeface="+mj-ea"/>
            <a:ea typeface="+mj-ea"/>
          </a:endParaRPr>
        </a:p>
        <a:p>
          <a:r>
            <a:rPr kumimoji="1" lang="ja-JP" altLang="en-US" sz="1200" b="1">
              <a:solidFill>
                <a:schemeClr val="bg1"/>
              </a:solidFill>
              <a:latin typeface="+mj-ea"/>
              <a:ea typeface="+mj-ea"/>
            </a:rPr>
            <a:t>完成させた後、参考様式</a:t>
          </a:r>
          <a:r>
            <a:rPr kumimoji="1" lang="en-US" altLang="ja-JP" sz="1200" b="1">
              <a:solidFill>
                <a:schemeClr val="bg1"/>
              </a:solidFill>
              <a:latin typeface="+mj-ea"/>
              <a:ea typeface="+mj-ea"/>
            </a:rPr>
            <a:t>5</a:t>
          </a:r>
          <a:r>
            <a:rPr kumimoji="1" lang="ja-JP" altLang="en-US" sz="1200" b="1">
              <a:solidFill>
                <a:schemeClr val="bg1"/>
              </a:solidFill>
              <a:latin typeface="+mj-ea"/>
              <a:ea typeface="+mj-ea"/>
            </a:rPr>
            <a:t>号の別紙</a:t>
          </a:r>
          <a:r>
            <a:rPr kumimoji="1" lang="en-US" altLang="ja-JP" sz="1200" b="1">
              <a:solidFill>
                <a:schemeClr val="bg1"/>
              </a:solidFill>
              <a:latin typeface="+mj-ea"/>
              <a:ea typeface="+mj-ea"/>
            </a:rPr>
            <a:t>1</a:t>
          </a:r>
          <a:r>
            <a:rPr kumimoji="1" lang="ja-JP" altLang="en-US" sz="1200" b="1">
              <a:solidFill>
                <a:schemeClr val="bg1"/>
              </a:solidFill>
              <a:latin typeface="+mj-ea"/>
              <a:ea typeface="+mj-ea"/>
            </a:rPr>
            <a:t>に転記します（</a:t>
          </a:r>
          <a:r>
            <a:rPr kumimoji="1" lang="en-US" altLang="ja-JP" sz="1200" b="1">
              <a:solidFill>
                <a:schemeClr val="bg1"/>
              </a:solidFill>
              <a:latin typeface="+mj-ea"/>
              <a:ea typeface="+mj-ea"/>
            </a:rPr>
            <a:t>A</a:t>
          </a:r>
          <a:r>
            <a:rPr kumimoji="1" lang="ja-JP" altLang="en-US" sz="1200" b="1">
              <a:solidFill>
                <a:schemeClr val="bg1"/>
              </a:solidFill>
              <a:latin typeface="+mj-ea"/>
              <a:ea typeface="+mj-ea"/>
            </a:rPr>
            <a:t>）～（</a:t>
          </a:r>
          <a:r>
            <a:rPr kumimoji="1" lang="en-US" altLang="ja-JP" sz="1200" b="1">
              <a:solidFill>
                <a:schemeClr val="bg1"/>
              </a:solidFill>
              <a:latin typeface="+mj-ea"/>
              <a:ea typeface="+mj-ea"/>
            </a:rPr>
            <a:t>T</a:t>
          </a:r>
          <a:r>
            <a:rPr kumimoji="1" lang="ja-JP" altLang="en-US" sz="1200" b="1">
              <a:solidFill>
                <a:schemeClr val="bg1"/>
              </a:solidFill>
              <a:latin typeface="+mj-ea"/>
              <a:ea typeface="+mj-ea"/>
            </a:rPr>
            <a:t>）</a:t>
          </a:r>
          <a:endParaRPr kumimoji="1" lang="en-US" altLang="ja-JP" sz="1200" b="1">
            <a:solidFill>
              <a:schemeClr val="bg1"/>
            </a:solidFill>
            <a:latin typeface="+mj-ea"/>
            <a:ea typeface="+mj-ea"/>
          </a:endParaRPr>
        </a:p>
        <a:p>
          <a:r>
            <a:rPr kumimoji="1" lang="ja-JP" altLang="en-US" sz="1200" b="1">
              <a:solidFill>
                <a:schemeClr val="bg1"/>
              </a:solidFill>
              <a:latin typeface="+mj-ea"/>
              <a:ea typeface="+mj-ea"/>
            </a:rPr>
            <a:t>根拠資料を添付して協会に提出してください</a:t>
          </a:r>
          <a:endParaRPr kumimoji="1" lang="en-US" altLang="ja-JP" sz="1200" b="1">
            <a:solidFill>
              <a:schemeClr val="bg1"/>
            </a:solidFill>
            <a:latin typeface="+mj-ea"/>
            <a:ea typeface="+mj-ea"/>
          </a:endParaRPr>
        </a:p>
      </xdr:txBody>
    </xdr:sp>
    <xdr:clientData/>
  </xdr:twoCellAnchor>
  <xdr:twoCellAnchor>
    <xdr:from>
      <xdr:col>5</xdr:col>
      <xdr:colOff>209550</xdr:colOff>
      <xdr:row>50</xdr:row>
      <xdr:rowOff>257175</xdr:rowOff>
    </xdr:from>
    <xdr:to>
      <xdr:col>7</xdr:col>
      <xdr:colOff>695325</xdr:colOff>
      <xdr:row>54</xdr:row>
      <xdr:rowOff>152400</xdr:rowOff>
    </xdr:to>
    <xdr:sp macro="" textlink="">
      <xdr:nvSpPr>
        <xdr:cNvPr id="5" name="正方形/長方形 4">
          <a:extLst>
            <a:ext uri="{FF2B5EF4-FFF2-40B4-BE49-F238E27FC236}">
              <a16:creationId xmlns:a16="http://schemas.microsoft.com/office/drawing/2014/main" id="{BA18D2E5-1856-4A2A-ADA3-DE4FF1F7A923}"/>
            </a:ext>
          </a:extLst>
        </xdr:cNvPr>
        <xdr:cNvSpPr/>
      </xdr:nvSpPr>
      <xdr:spPr>
        <a:xfrm>
          <a:off x="4352925" y="11458575"/>
          <a:ext cx="2257425" cy="100012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rgbClr val="FF0000"/>
              </a:solidFill>
            </a:rPr>
            <a:t>！</a:t>
          </a:r>
          <a:r>
            <a:rPr kumimoji="1" lang="ja-JP" altLang="ja-JP" sz="1100" b="1">
              <a:solidFill>
                <a:srgbClr val="FF0000"/>
              </a:solidFill>
              <a:effectLst/>
              <a:latin typeface="+mn-lt"/>
              <a:ea typeface="+mn-ea"/>
              <a:cs typeface="+mn-cs"/>
            </a:rPr>
            <a:t>（Ｍ）（Ｏ）（Ｎ）（Ｐ）は経営体数であることに注意する</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複数の品目の担い手になっている場合は注意すること</a:t>
          </a:r>
          <a:endParaRPr lang="ja-JP" altLang="ja-JP" b="1">
            <a:solidFill>
              <a:srgbClr val="FF0000"/>
            </a:solidFill>
            <a:effectLst/>
          </a:endParaRPr>
        </a:p>
      </xdr:txBody>
    </xdr:sp>
    <xdr:clientData/>
  </xdr:twoCellAnchor>
  <xdr:twoCellAnchor>
    <xdr:from>
      <xdr:col>6</xdr:col>
      <xdr:colOff>381000</xdr:colOff>
      <xdr:row>11</xdr:row>
      <xdr:rowOff>142875</xdr:rowOff>
    </xdr:from>
    <xdr:to>
      <xdr:col>10</xdr:col>
      <xdr:colOff>723899</xdr:colOff>
      <xdr:row>14</xdr:row>
      <xdr:rowOff>139700</xdr:rowOff>
    </xdr:to>
    <xdr:sp macro="" textlink="">
      <xdr:nvSpPr>
        <xdr:cNvPr id="6" name="正方形/長方形 5">
          <a:extLst>
            <a:ext uri="{FF2B5EF4-FFF2-40B4-BE49-F238E27FC236}">
              <a16:creationId xmlns:a16="http://schemas.microsoft.com/office/drawing/2014/main" id="{5F754169-00F0-45C7-B652-679921EC8B76}"/>
            </a:ext>
          </a:extLst>
        </xdr:cNvPr>
        <xdr:cNvSpPr/>
      </xdr:nvSpPr>
      <xdr:spPr>
        <a:xfrm>
          <a:off x="5410200" y="2400300"/>
          <a:ext cx="3924299" cy="6731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優先項目の作成に使用した根拠資料は、求めに応じ速やかに提出できるようあらかじめ整理しておいてください</a:t>
          </a:r>
        </a:p>
        <a:p>
          <a:pPr algn="l"/>
          <a:endParaRPr kumimoji="1" lang="ja-JP" altLang="en-US" sz="1100" b="1">
            <a:solidFill>
              <a:srgbClr val="FF0000"/>
            </a:solidFill>
          </a:endParaRPr>
        </a:p>
        <a:p>
          <a:pPr algn="l"/>
          <a:endParaRPr kumimoji="1" lang="en-US" altLang="ja-JP" sz="1100" b="1">
            <a:solidFill>
              <a:srgbClr val="FF0000"/>
            </a:solidFill>
          </a:endParaRPr>
        </a:p>
      </xdr:txBody>
    </xdr:sp>
    <xdr:clientData/>
  </xdr:twoCellAnchor>
  <xdr:twoCellAnchor>
    <xdr:from>
      <xdr:col>6</xdr:col>
      <xdr:colOff>390525</xdr:colOff>
      <xdr:row>15</xdr:row>
      <xdr:rowOff>0</xdr:rowOff>
    </xdr:from>
    <xdr:to>
      <xdr:col>10</xdr:col>
      <xdr:colOff>698500</xdr:colOff>
      <xdr:row>16</xdr:row>
      <xdr:rowOff>38100</xdr:rowOff>
    </xdr:to>
    <xdr:sp macro="" textlink="">
      <xdr:nvSpPr>
        <xdr:cNvPr id="7" name="正方形/長方形 6">
          <a:extLst>
            <a:ext uri="{FF2B5EF4-FFF2-40B4-BE49-F238E27FC236}">
              <a16:creationId xmlns:a16="http://schemas.microsoft.com/office/drawing/2014/main" id="{B2E1991A-BDF5-4290-ADF1-18A1F5255F5E}"/>
            </a:ext>
          </a:extLst>
        </xdr:cNvPr>
        <xdr:cNvSpPr/>
      </xdr:nvSpPr>
      <xdr:spPr>
        <a:xfrm>
          <a:off x="5419725" y="3209925"/>
          <a:ext cx="3889375" cy="31432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根拠資料の提出にご協力お願いします</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8BDC-6A4D-4D08-89D3-E74366487739}">
  <dimension ref="A1:M256"/>
  <sheetViews>
    <sheetView tabSelected="1" zoomScale="80" zoomScaleNormal="80" workbookViewId="0">
      <selection activeCell="K22" sqref="K22"/>
    </sheetView>
  </sheetViews>
  <sheetFormatPr defaultRowHeight="14.25"/>
  <cols>
    <col min="1" max="1" width="4.25" style="2" customWidth="1"/>
    <col min="2" max="2" width="15.25" style="2" customWidth="1"/>
    <col min="3" max="9" width="11.625" style="2" customWidth="1"/>
    <col min="10" max="16" width="12.125" style="2" customWidth="1"/>
    <col min="17" max="16384" width="9" style="2"/>
  </cols>
  <sheetData>
    <row r="1" spans="1:10" ht="21" customHeight="1">
      <c r="A1" s="33" t="s">
        <v>137</v>
      </c>
    </row>
    <row r="2" spans="1:10" ht="21">
      <c r="A2" s="120" t="s">
        <v>138</v>
      </c>
      <c r="B2" s="120"/>
      <c r="C2" s="120"/>
      <c r="D2" s="120"/>
      <c r="E2" s="120"/>
      <c r="F2" s="120"/>
      <c r="G2" s="120"/>
      <c r="H2" s="120"/>
      <c r="I2" s="120"/>
      <c r="J2" s="120"/>
    </row>
    <row r="7" spans="1:10" ht="17.25">
      <c r="A7" s="121"/>
      <c r="B7" s="121"/>
      <c r="C7" s="121"/>
      <c r="D7" s="121"/>
      <c r="E7" s="121"/>
      <c r="F7" s="121"/>
      <c r="G7" s="121"/>
      <c r="H7" s="121"/>
      <c r="I7" s="121"/>
      <c r="J7" s="121"/>
    </row>
    <row r="9" spans="1:10" ht="18.75">
      <c r="A9" s="34"/>
    </row>
    <row r="10" spans="1:10">
      <c r="A10" s="1"/>
    </row>
    <row r="11" spans="1:10">
      <c r="A11" s="1"/>
    </row>
    <row r="12" spans="1:10">
      <c r="A12" s="1"/>
      <c r="C12" s="12" t="s">
        <v>139</v>
      </c>
    </row>
    <row r="13" spans="1:10" ht="24.75" customHeight="1">
      <c r="A13" s="1"/>
      <c r="B13" s="13" t="s">
        <v>140</v>
      </c>
      <c r="C13" s="12"/>
    </row>
    <row r="14" spans="1:10">
      <c r="A14" s="1"/>
      <c r="B14" s="35" t="s">
        <v>141</v>
      </c>
      <c r="C14" s="36"/>
      <c r="D14" s="37"/>
      <c r="E14" s="37"/>
      <c r="F14" s="38"/>
    </row>
    <row r="15" spans="1:10" ht="21.75" customHeight="1">
      <c r="A15" s="1"/>
      <c r="B15" s="39" t="s">
        <v>104</v>
      </c>
      <c r="C15" s="122"/>
      <c r="D15" s="123"/>
      <c r="E15" s="123"/>
      <c r="F15" s="124"/>
    </row>
    <row r="16" spans="1:10" ht="21.75" customHeight="1">
      <c r="A16" s="1"/>
      <c r="B16" s="40"/>
      <c r="C16" s="125"/>
      <c r="D16" s="126"/>
      <c r="E16" s="126"/>
      <c r="F16" s="127"/>
    </row>
    <row r="17" spans="1:10" ht="28.5" customHeight="1">
      <c r="A17" s="1"/>
      <c r="B17" s="41" t="s">
        <v>142</v>
      </c>
      <c r="C17" s="128"/>
      <c r="D17" s="128"/>
      <c r="E17" s="128"/>
      <c r="F17" s="128"/>
    </row>
    <row r="18" spans="1:10">
      <c r="A18" s="1"/>
      <c r="B18" s="2" t="s">
        <v>143</v>
      </c>
    </row>
    <row r="19" spans="1:10">
      <c r="B19" s="12" t="s">
        <v>144</v>
      </c>
      <c r="C19" s="4"/>
      <c r="D19" s="5"/>
      <c r="E19" s="5"/>
      <c r="F19" s="5"/>
      <c r="G19" s="6" t="s">
        <v>44</v>
      </c>
      <c r="H19" s="7"/>
      <c r="I19" s="8" t="s">
        <v>50</v>
      </c>
    </row>
    <row r="20" spans="1:10" ht="14.25" customHeight="1">
      <c r="B20" s="88" t="s">
        <v>0</v>
      </c>
      <c r="C20" s="111" t="s">
        <v>8</v>
      </c>
      <c r="D20" s="112"/>
      <c r="E20" s="112"/>
      <c r="F20" s="113"/>
      <c r="G20" s="109" t="s">
        <v>7</v>
      </c>
      <c r="H20" s="114" t="s">
        <v>11</v>
      </c>
      <c r="I20" s="98"/>
    </row>
    <row r="21" spans="1:10" ht="14.25" customHeight="1">
      <c r="B21" s="89"/>
      <c r="C21" s="115" t="s">
        <v>185</v>
      </c>
      <c r="D21" s="115"/>
      <c r="E21" s="115" t="s">
        <v>186</v>
      </c>
      <c r="F21" s="115"/>
      <c r="G21" s="109"/>
      <c r="H21" s="116" t="s">
        <v>12</v>
      </c>
      <c r="I21" s="118" t="s">
        <v>89</v>
      </c>
    </row>
    <row r="22" spans="1:10">
      <c r="B22" s="89"/>
      <c r="C22" s="42" t="s">
        <v>2</v>
      </c>
      <c r="D22" s="42" t="s">
        <v>5</v>
      </c>
      <c r="E22" s="42" t="s">
        <v>2</v>
      </c>
      <c r="F22" s="42" t="s">
        <v>5</v>
      </c>
      <c r="G22" s="43" t="s">
        <v>70</v>
      </c>
      <c r="H22" s="117"/>
      <c r="I22" s="119"/>
    </row>
    <row r="23" spans="1:10">
      <c r="B23" s="90"/>
      <c r="C23" s="9" t="s">
        <v>3</v>
      </c>
      <c r="D23" s="9" t="s">
        <v>14</v>
      </c>
      <c r="E23" s="9" t="s">
        <v>15</v>
      </c>
      <c r="F23" s="9" t="s">
        <v>4</v>
      </c>
      <c r="G23" s="10" t="s">
        <v>66</v>
      </c>
      <c r="H23" s="11" t="s">
        <v>10</v>
      </c>
      <c r="I23" s="12" t="s">
        <v>9</v>
      </c>
    </row>
    <row r="24" spans="1:10" ht="24" customHeight="1">
      <c r="B24" s="13" t="s">
        <v>130</v>
      </c>
      <c r="C24" s="13">
        <v>494</v>
      </c>
      <c r="D24" s="13">
        <v>474</v>
      </c>
      <c r="E24" s="14">
        <v>488</v>
      </c>
      <c r="F24" s="13">
        <v>468</v>
      </c>
      <c r="G24" s="15">
        <v>30</v>
      </c>
      <c r="H24" s="16">
        <v>500</v>
      </c>
      <c r="I24" s="13">
        <v>200</v>
      </c>
    </row>
    <row r="25" spans="1:10" ht="24" customHeight="1">
      <c r="B25" s="13" t="s">
        <v>131</v>
      </c>
      <c r="C25" s="13">
        <v>167</v>
      </c>
      <c r="D25" s="13">
        <v>167</v>
      </c>
      <c r="E25" s="14">
        <v>162</v>
      </c>
      <c r="F25" s="13">
        <v>162</v>
      </c>
      <c r="G25" s="15">
        <v>20</v>
      </c>
      <c r="H25" s="17">
        <v>1000</v>
      </c>
      <c r="I25" s="13">
        <v>400</v>
      </c>
      <c r="J25" s="18"/>
    </row>
    <row r="26" spans="1:10" ht="24" customHeight="1">
      <c r="B26" s="13" t="s">
        <v>132</v>
      </c>
      <c r="C26" s="13">
        <v>225</v>
      </c>
      <c r="D26" s="13">
        <v>225</v>
      </c>
      <c r="E26" s="14">
        <v>225</v>
      </c>
      <c r="F26" s="13">
        <v>235</v>
      </c>
      <c r="G26" s="15">
        <v>15</v>
      </c>
      <c r="H26" s="16">
        <v>500</v>
      </c>
      <c r="I26" s="13"/>
      <c r="J26" s="18"/>
    </row>
    <row r="27" spans="1:10" ht="24" customHeight="1">
      <c r="B27" s="13" t="s">
        <v>133</v>
      </c>
      <c r="C27" s="13">
        <v>109</v>
      </c>
      <c r="D27" s="13">
        <v>107</v>
      </c>
      <c r="E27" s="14">
        <v>107</v>
      </c>
      <c r="F27" s="13">
        <v>105</v>
      </c>
      <c r="G27" s="15">
        <v>5</v>
      </c>
      <c r="H27" s="16">
        <v>500</v>
      </c>
      <c r="I27" s="13"/>
      <c r="J27" s="18"/>
    </row>
    <row r="28" spans="1:10" ht="24" customHeight="1">
      <c r="B28" s="44" t="s">
        <v>179</v>
      </c>
      <c r="C28" s="13">
        <v>30</v>
      </c>
      <c r="D28" s="13"/>
      <c r="E28" s="14">
        <v>30</v>
      </c>
      <c r="F28" s="13"/>
      <c r="G28" s="15"/>
      <c r="H28" s="16"/>
      <c r="I28" s="13"/>
    </row>
    <row r="29" spans="1:10" ht="24" customHeight="1">
      <c r="B29" s="13"/>
      <c r="C29" s="13"/>
      <c r="D29" s="13"/>
      <c r="E29" s="14"/>
      <c r="F29" s="13"/>
      <c r="G29" s="15"/>
      <c r="H29" s="16"/>
      <c r="I29" s="13"/>
    </row>
    <row r="30" spans="1:10" ht="24" hidden="1" customHeight="1">
      <c r="B30" s="13"/>
      <c r="C30" s="13"/>
      <c r="D30" s="13"/>
      <c r="E30" s="14"/>
      <c r="F30" s="13"/>
      <c r="G30" s="15"/>
      <c r="H30" s="16"/>
      <c r="I30" s="13"/>
    </row>
    <row r="31" spans="1:10" ht="24" hidden="1" customHeight="1">
      <c r="B31" s="13"/>
      <c r="C31" s="13"/>
      <c r="D31" s="13"/>
      <c r="E31" s="14"/>
      <c r="F31" s="13"/>
      <c r="G31" s="15"/>
      <c r="H31" s="16"/>
      <c r="I31" s="13"/>
    </row>
    <row r="32" spans="1:10" ht="31.5" customHeight="1">
      <c r="B32" s="44"/>
      <c r="C32" s="13"/>
      <c r="D32" s="13"/>
      <c r="E32" s="14"/>
      <c r="F32" s="13"/>
      <c r="G32" s="15"/>
      <c r="H32" s="16"/>
      <c r="I32" s="13"/>
    </row>
    <row r="33" spans="2:10">
      <c r="B33" s="19" t="s">
        <v>1</v>
      </c>
      <c r="C33" s="20">
        <f>SUM(C24:C32)</f>
        <v>1025</v>
      </c>
      <c r="D33" s="20">
        <f t="shared" ref="D33:F33" si="0">SUM(D24:D32)</f>
        <v>973</v>
      </c>
      <c r="E33" s="20">
        <f>SUM(E24:E32)</f>
        <v>1012</v>
      </c>
      <c r="F33" s="20">
        <f t="shared" si="0"/>
        <v>970</v>
      </c>
      <c r="G33" s="20">
        <f>SUM(G24:G32)</f>
        <v>70</v>
      </c>
      <c r="H33" s="21">
        <f>SUM(H24:H32)</f>
        <v>2500</v>
      </c>
      <c r="I33" s="19">
        <f>SUM(I24:I32)</f>
        <v>600</v>
      </c>
    </row>
    <row r="34" spans="2:10" ht="20.25" customHeight="1">
      <c r="B34" s="2" t="s">
        <v>145</v>
      </c>
    </row>
    <row r="35" spans="2:10" ht="20.25" customHeight="1">
      <c r="B35" s="2" t="s">
        <v>105</v>
      </c>
    </row>
    <row r="36" spans="2:10" ht="20.25" customHeight="1">
      <c r="B36" s="2" t="s">
        <v>106</v>
      </c>
    </row>
    <row r="37" spans="2:10" ht="20.25" customHeight="1">
      <c r="B37" s="2" t="s">
        <v>107</v>
      </c>
    </row>
    <row r="38" spans="2:10" ht="20.25" customHeight="1">
      <c r="B38" s="83" t="s">
        <v>108</v>
      </c>
      <c r="C38" s="83"/>
      <c r="D38" s="83"/>
      <c r="E38" s="83"/>
      <c r="F38" s="83"/>
      <c r="G38" s="83"/>
      <c r="H38" s="83"/>
      <c r="I38" s="83"/>
      <c r="J38" s="83"/>
    </row>
    <row r="39" spans="2:10" ht="20.25" customHeight="1">
      <c r="B39" s="83"/>
      <c r="C39" s="83"/>
      <c r="D39" s="83"/>
      <c r="E39" s="83"/>
      <c r="F39" s="83"/>
      <c r="G39" s="83"/>
      <c r="H39" s="83"/>
      <c r="I39" s="83"/>
      <c r="J39" s="83"/>
    </row>
    <row r="40" spans="2:10">
      <c r="B40" s="12" t="s">
        <v>144</v>
      </c>
      <c r="C40" s="10"/>
      <c r="D40" s="45"/>
      <c r="E40" s="46" t="s">
        <v>74</v>
      </c>
      <c r="F40" s="22"/>
    </row>
    <row r="41" spans="2:10">
      <c r="B41" s="88" t="s">
        <v>0</v>
      </c>
      <c r="C41" s="109" t="s">
        <v>69</v>
      </c>
      <c r="D41" s="109" t="s">
        <v>75</v>
      </c>
      <c r="E41" s="110" t="s">
        <v>76</v>
      </c>
    </row>
    <row r="42" spans="2:10">
      <c r="B42" s="89"/>
      <c r="C42" s="109"/>
      <c r="D42" s="109"/>
      <c r="E42" s="110"/>
    </row>
    <row r="43" spans="2:10">
      <c r="B43" s="89"/>
      <c r="C43" s="43" t="s">
        <v>70</v>
      </c>
      <c r="D43" s="43" t="s">
        <v>70</v>
      </c>
      <c r="E43" s="30" t="s">
        <v>70</v>
      </c>
    </row>
    <row r="44" spans="2:10">
      <c r="B44" s="90"/>
      <c r="C44" s="10" t="s">
        <v>71</v>
      </c>
      <c r="D44" s="10" t="s">
        <v>72</v>
      </c>
      <c r="E44" s="12" t="s">
        <v>73</v>
      </c>
    </row>
    <row r="45" spans="2:10" ht="26.25" customHeight="1">
      <c r="B45" s="13" t="str">
        <f>IF(B24="","",B24)</f>
        <v>かんきつ</v>
      </c>
      <c r="C45" s="23">
        <v>35</v>
      </c>
      <c r="D45" s="23">
        <v>10</v>
      </c>
      <c r="E45" s="24">
        <v>30</v>
      </c>
    </row>
    <row r="46" spans="2:10" ht="26.25" customHeight="1">
      <c r="B46" s="13" t="str">
        <f t="shared" ref="B46:B51" si="1">IF(B25="","",B25)</f>
        <v>ぶどう</v>
      </c>
      <c r="C46" s="23">
        <v>18</v>
      </c>
      <c r="D46" s="23">
        <v>10</v>
      </c>
      <c r="E46" s="24">
        <v>15</v>
      </c>
    </row>
    <row r="47" spans="2:10" ht="26.25" customHeight="1">
      <c r="B47" s="13" t="str">
        <f t="shared" si="1"/>
        <v>キウイ</v>
      </c>
      <c r="C47" s="23">
        <v>22</v>
      </c>
      <c r="D47" s="23">
        <v>5</v>
      </c>
      <c r="E47" s="24">
        <v>20</v>
      </c>
    </row>
    <row r="48" spans="2:10" ht="26.25" customHeight="1">
      <c r="B48" s="13" t="str">
        <f t="shared" si="1"/>
        <v>なし</v>
      </c>
      <c r="C48" s="23">
        <v>10</v>
      </c>
      <c r="D48" s="23">
        <v>5</v>
      </c>
      <c r="E48" s="24">
        <v>10</v>
      </c>
    </row>
    <row r="49" spans="2:10" ht="26.25" customHeight="1">
      <c r="B49" s="44" t="s">
        <v>179</v>
      </c>
      <c r="C49" s="23"/>
      <c r="D49" s="23"/>
      <c r="E49" s="24"/>
    </row>
    <row r="50" spans="2:10" ht="26.25" hidden="1" customHeight="1">
      <c r="B50" s="13" t="str">
        <f t="shared" si="1"/>
        <v/>
      </c>
      <c r="C50" s="23"/>
      <c r="D50" s="23"/>
      <c r="E50" s="24"/>
    </row>
    <row r="51" spans="2:10" ht="26.25" hidden="1" customHeight="1">
      <c r="B51" s="13" t="str">
        <f t="shared" si="1"/>
        <v/>
      </c>
      <c r="C51" s="23"/>
      <c r="D51" s="23"/>
      <c r="E51" s="24"/>
    </row>
    <row r="52" spans="2:10" ht="26.25" customHeight="1">
      <c r="B52" s="13" t="str">
        <f>IF(B31="","",B31)</f>
        <v/>
      </c>
      <c r="C52" s="23"/>
      <c r="D52" s="23"/>
      <c r="E52" s="24"/>
    </row>
    <row r="53" spans="2:10" ht="26.25" customHeight="1">
      <c r="B53" s="44"/>
      <c r="C53" s="23"/>
      <c r="D53" s="23"/>
      <c r="E53" s="24"/>
    </row>
    <row r="54" spans="2:10">
      <c r="B54" s="13" t="s">
        <v>1</v>
      </c>
      <c r="C54" s="25">
        <f>SUM(C45:C53)</f>
        <v>85</v>
      </c>
      <c r="D54" s="25">
        <f>SUM(D45:D53)</f>
        <v>30</v>
      </c>
      <c r="E54" s="26">
        <f t="shared" ref="E54" si="2">SUM(E45:E53)</f>
        <v>75</v>
      </c>
    </row>
    <row r="55" spans="2:10">
      <c r="B55" s="19" t="s">
        <v>109</v>
      </c>
      <c r="C55" s="27">
        <v>85</v>
      </c>
      <c r="D55" s="27">
        <v>30</v>
      </c>
      <c r="E55" s="28">
        <v>75</v>
      </c>
    </row>
    <row r="56" spans="2:10">
      <c r="B56" s="2" t="s">
        <v>110</v>
      </c>
      <c r="C56" s="22"/>
      <c r="D56" s="22"/>
      <c r="E56" s="22"/>
      <c r="F56" s="22"/>
    </row>
    <row r="57" spans="2:10">
      <c r="B57" s="2" t="s">
        <v>111</v>
      </c>
      <c r="C57" s="22"/>
      <c r="D57" s="22"/>
      <c r="E57" s="22"/>
      <c r="F57" s="22"/>
    </row>
    <row r="58" spans="2:10">
      <c r="B58" s="2" t="s">
        <v>112</v>
      </c>
      <c r="C58" s="22"/>
      <c r="D58" s="22"/>
      <c r="E58" s="22"/>
      <c r="F58" s="22"/>
    </row>
    <row r="59" spans="2:10">
      <c r="B59" s="2" t="s">
        <v>146</v>
      </c>
      <c r="C59" s="22"/>
      <c r="D59" s="22"/>
      <c r="E59" s="22"/>
      <c r="F59" s="22"/>
    </row>
    <row r="60" spans="2:10">
      <c r="B60" s="3" t="s">
        <v>147</v>
      </c>
      <c r="C60" s="3"/>
      <c r="D60" s="3"/>
      <c r="E60" s="3"/>
      <c r="F60" s="3"/>
      <c r="G60" s="3"/>
      <c r="H60" s="3"/>
      <c r="I60" s="3"/>
      <c r="J60" s="3"/>
    </row>
    <row r="61" spans="2:10">
      <c r="B61" s="3" t="s">
        <v>148</v>
      </c>
      <c r="C61" s="3"/>
      <c r="D61" s="3"/>
      <c r="E61" s="3"/>
      <c r="F61" s="3"/>
      <c r="G61" s="3"/>
      <c r="H61" s="3"/>
      <c r="I61" s="3"/>
      <c r="J61" s="3"/>
    </row>
    <row r="62" spans="2:10">
      <c r="B62" s="12" t="s">
        <v>144</v>
      </c>
      <c r="C62" s="22"/>
      <c r="D62" s="22"/>
      <c r="E62" s="22"/>
      <c r="F62" s="22"/>
    </row>
    <row r="63" spans="2:10" ht="14.25" customHeight="1">
      <c r="B63" s="102" t="s">
        <v>149</v>
      </c>
      <c r="C63" s="91" t="s">
        <v>113</v>
      </c>
      <c r="D63" s="92"/>
      <c r="E63" s="92"/>
      <c r="F63" s="93"/>
      <c r="H63" s="12" t="s">
        <v>150</v>
      </c>
      <c r="I63" s="12" t="s">
        <v>150</v>
      </c>
    </row>
    <row r="64" spans="2:10" ht="14.25" customHeight="1">
      <c r="B64" s="103"/>
      <c r="C64" s="94"/>
      <c r="D64" s="95"/>
      <c r="E64" s="95"/>
      <c r="F64" s="96"/>
      <c r="H64" s="105" t="s">
        <v>151</v>
      </c>
      <c r="I64" s="107" t="s">
        <v>152</v>
      </c>
      <c r="J64" s="47"/>
    </row>
    <row r="65" spans="2:13">
      <c r="B65" s="103"/>
      <c r="C65" s="97" t="s">
        <v>114</v>
      </c>
      <c r="D65" s="98"/>
      <c r="E65" s="97" t="s">
        <v>115</v>
      </c>
      <c r="F65" s="98"/>
      <c r="H65" s="106"/>
      <c r="I65" s="108"/>
      <c r="J65" s="47"/>
    </row>
    <row r="66" spans="2:13" ht="33" customHeight="1">
      <c r="B66" s="104"/>
      <c r="C66" s="32" t="s">
        <v>153</v>
      </c>
      <c r="D66" s="30" t="s">
        <v>116</v>
      </c>
      <c r="E66" s="32" t="s">
        <v>153</v>
      </c>
      <c r="F66" s="30" t="s">
        <v>116</v>
      </c>
      <c r="H66" s="106"/>
      <c r="I66" s="108"/>
    </row>
    <row r="67" spans="2:13" ht="24" customHeight="1" thickBot="1">
      <c r="B67" s="13" t="s">
        <v>130</v>
      </c>
      <c r="C67" s="48">
        <v>100</v>
      </c>
      <c r="D67" s="49"/>
      <c r="E67" s="48">
        <v>110</v>
      </c>
      <c r="F67" s="49"/>
      <c r="H67" s="72" t="s">
        <v>181</v>
      </c>
      <c r="I67" s="72" t="s">
        <v>182</v>
      </c>
    </row>
    <row r="68" spans="2:13" ht="24" customHeight="1" thickBot="1">
      <c r="B68" s="13" t="s">
        <v>131</v>
      </c>
      <c r="C68" s="48">
        <v>100</v>
      </c>
      <c r="D68" s="49"/>
      <c r="E68" s="48">
        <v>110</v>
      </c>
      <c r="F68" s="49">
        <v>20</v>
      </c>
      <c r="L68" s="50" t="s">
        <v>154</v>
      </c>
      <c r="M68" s="51" t="s">
        <v>155</v>
      </c>
    </row>
    <row r="69" spans="2:13" ht="24" customHeight="1">
      <c r="B69" s="13" t="s">
        <v>132</v>
      </c>
      <c r="C69" s="48">
        <v>100</v>
      </c>
      <c r="D69" s="49"/>
      <c r="E69" s="48">
        <v>110</v>
      </c>
      <c r="F69" s="49"/>
      <c r="H69" s="12" t="s">
        <v>144</v>
      </c>
      <c r="I69" s="12" t="s">
        <v>150</v>
      </c>
      <c r="L69" s="52" t="s">
        <v>156</v>
      </c>
      <c r="M69" s="53" t="s">
        <v>157</v>
      </c>
    </row>
    <row r="70" spans="2:13" ht="24" customHeight="1">
      <c r="B70" s="13" t="s">
        <v>133</v>
      </c>
      <c r="C70" s="48">
        <v>100</v>
      </c>
      <c r="D70" s="49">
        <v>5</v>
      </c>
      <c r="E70" s="48">
        <v>110</v>
      </c>
      <c r="F70" s="49">
        <v>5</v>
      </c>
      <c r="H70" s="54" t="s">
        <v>158</v>
      </c>
      <c r="I70" s="55"/>
      <c r="J70" s="56"/>
      <c r="L70" s="52" t="s">
        <v>159</v>
      </c>
      <c r="M70" s="53" t="s">
        <v>160</v>
      </c>
    </row>
    <row r="71" spans="2:13" ht="24" customHeight="1">
      <c r="B71" s="13"/>
      <c r="C71" s="48"/>
      <c r="D71" s="49"/>
      <c r="E71" s="48"/>
      <c r="F71" s="49"/>
      <c r="H71" s="99"/>
      <c r="I71" s="100"/>
      <c r="J71" s="101"/>
      <c r="L71" s="52" t="s">
        <v>161</v>
      </c>
      <c r="M71" s="53" t="s">
        <v>162</v>
      </c>
    </row>
    <row r="72" spans="2:13" ht="24" customHeight="1">
      <c r="B72" s="13"/>
      <c r="C72" s="48"/>
      <c r="D72" s="49"/>
      <c r="E72" s="48"/>
      <c r="F72" s="49"/>
      <c r="H72" s="57" t="s">
        <v>103</v>
      </c>
      <c r="I72" s="58" t="s">
        <v>180</v>
      </c>
      <c r="J72" s="59"/>
      <c r="L72" s="52" t="s">
        <v>163</v>
      </c>
      <c r="M72" s="53" t="s">
        <v>164</v>
      </c>
    </row>
    <row r="73" spans="2:13" ht="24" customHeight="1">
      <c r="B73" s="13"/>
      <c r="C73" s="48"/>
      <c r="D73" s="49"/>
      <c r="E73" s="48"/>
      <c r="F73" s="49"/>
      <c r="H73" s="60"/>
      <c r="I73" s="61"/>
      <c r="J73" s="55"/>
      <c r="L73" s="52" t="s">
        <v>165</v>
      </c>
      <c r="M73" s="53" t="s">
        <v>166</v>
      </c>
    </row>
    <row r="74" spans="2:13" ht="24" customHeight="1" thickBot="1">
      <c r="B74" s="13"/>
      <c r="C74" s="48"/>
      <c r="D74" s="49"/>
      <c r="E74" s="48"/>
      <c r="F74" s="49"/>
      <c r="H74" s="12" t="s">
        <v>150</v>
      </c>
      <c r="L74" s="62" t="s">
        <v>167</v>
      </c>
      <c r="M74" s="63" t="s">
        <v>168</v>
      </c>
    </row>
    <row r="75" spans="2:13" ht="24" customHeight="1">
      <c r="B75" s="13"/>
      <c r="C75" s="48"/>
      <c r="D75" s="49"/>
      <c r="E75" s="48"/>
      <c r="F75" s="49"/>
      <c r="G75" s="29" t="s">
        <v>117</v>
      </c>
      <c r="H75" s="30" t="s">
        <v>118</v>
      </c>
    </row>
    <row r="76" spans="2:13" ht="24" customHeight="1">
      <c r="B76" s="13" t="s">
        <v>1</v>
      </c>
      <c r="C76" s="64">
        <f>SUM(C67:C75)</f>
        <v>400</v>
      </c>
      <c r="D76" s="65">
        <f>SUM(D67:D75)</f>
        <v>5</v>
      </c>
      <c r="E76" s="64">
        <f>SUM(E67:E75)</f>
        <v>440</v>
      </c>
      <c r="F76" s="65">
        <f>SUM(F67:F75)</f>
        <v>25</v>
      </c>
      <c r="G76" s="66">
        <f>(D76+F76)/(C76+E76)</f>
        <v>3.5714285714285712E-2</v>
      </c>
      <c r="H76" s="67">
        <v>6</v>
      </c>
    </row>
    <row r="77" spans="2:13" ht="14.25" customHeight="1">
      <c r="B77" s="83" t="s">
        <v>169</v>
      </c>
      <c r="C77" s="83"/>
      <c r="D77" s="83"/>
      <c r="E77" s="83"/>
      <c r="F77" s="83"/>
      <c r="G77" s="83"/>
      <c r="H77" s="83"/>
      <c r="I77" s="83"/>
      <c r="J77" s="83"/>
    </row>
    <row r="78" spans="2:13">
      <c r="B78" s="83"/>
      <c r="C78" s="83"/>
      <c r="D78" s="83"/>
      <c r="E78" s="83"/>
      <c r="F78" s="83"/>
      <c r="G78" s="83"/>
      <c r="H78" s="83"/>
      <c r="I78" s="83"/>
      <c r="J78" s="83"/>
    </row>
    <row r="79" spans="2:13" ht="14.25" customHeight="1">
      <c r="B79" s="83" t="s">
        <v>119</v>
      </c>
      <c r="C79" s="83"/>
      <c r="D79" s="83"/>
      <c r="E79" s="83"/>
      <c r="F79" s="83"/>
      <c r="G79" s="83"/>
      <c r="H79" s="83"/>
      <c r="I79" s="83"/>
      <c r="J79" s="83"/>
    </row>
    <row r="80" spans="2:13">
      <c r="B80" s="83"/>
      <c r="C80" s="83"/>
      <c r="D80" s="83"/>
      <c r="E80" s="83"/>
      <c r="F80" s="83"/>
      <c r="G80" s="83"/>
      <c r="H80" s="83"/>
      <c r="I80" s="83"/>
      <c r="J80" s="83"/>
    </row>
    <row r="81" spans="2:13" ht="14.25" customHeight="1">
      <c r="B81" s="12" t="s">
        <v>144</v>
      </c>
      <c r="C81" s="31"/>
      <c r="D81" s="31"/>
      <c r="E81" s="31"/>
      <c r="F81" s="31"/>
      <c r="G81" s="31"/>
      <c r="H81" s="31"/>
    </row>
    <row r="82" spans="2:13" ht="15" thickBot="1">
      <c r="B82" s="88" t="s">
        <v>0</v>
      </c>
      <c r="C82" s="91" t="s">
        <v>170</v>
      </c>
      <c r="D82" s="92"/>
      <c r="E82" s="92"/>
      <c r="F82" s="93"/>
    </row>
    <row r="83" spans="2:13" ht="33" customHeight="1" thickBot="1">
      <c r="B83" s="89"/>
      <c r="C83" s="94"/>
      <c r="D83" s="95"/>
      <c r="E83" s="95"/>
      <c r="F83" s="96"/>
      <c r="L83" s="50" t="s">
        <v>154</v>
      </c>
      <c r="M83" s="51" t="s">
        <v>155</v>
      </c>
    </row>
    <row r="84" spans="2:13" ht="26.25" customHeight="1">
      <c r="B84" s="90"/>
      <c r="C84" s="68" t="s">
        <v>120</v>
      </c>
      <c r="D84" s="68" t="s">
        <v>121</v>
      </c>
      <c r="E84" s="68" t="s">
        <v>122</v>
      </c>
      <c r="F84" s="12" t="s">
        <v>123</v>
      </c>
      <c r="L84" s="69" t="s">
        <v>171</v>
      </c>
      <c r="M84" s="70" t="s">
        <v>157</v>
      </c>
    </row>
    <row r="85" spans="2:13" ht="24" customHeight="1">
      <c r="B85" s="13" t="s">
        <v>130</v>
      </c>
      <c r="C85" s="48">
        <v>0.5</v>
      </c>
      <c r="D85" s="49"/>
      <c r="E85" s="48"/>
      <c r="F85" s="49"/>
      <c r="H85" s="12" t="s">
        <v>144</v>
      </c>
      <c r="I85" s="12" t="s">
        <v>150</v>
      </c>
      <c r="L85" s="52" t="s">
        <v>172</v>
      </c>
      <c r="M85" s="53" t="s">
        <v>160</v>
      </c>
    </row>
    <row r="86" spans="2:13" ht="24" customHeight="1">
      <c r="B86" s="13" t="s">
        <v>131</v>
      </c>
      <c r="C86" s="48"/>
      <c r="D86" s="49">
        <v>1</v>
      </c>
      <c r="E86" s="48"/>
      <c r="F86" s="49"/>
      <c r="H86" s="54" t="s">
        <v>158</v>
      </c>
      <c r="I86" s="55"/>
      <c r="J86" s="56"/>
      <c r="L86" s="52" t="s">
        <v>173</v>
      </c>
      <c r="M86" s="53" t="s">
        <v>162</v>
      </c>
    </row>
    <row r="87" spans="2:13" ht="24" customHeight="1">
      <c r="B87" s="13" t="s">
        <v>132</v>
      </c>
      <c r="C87" s="48"/>
      <c r="D87" s="49"/>
      <c r="E87" s="48">
        <v>0.5</v>
      </c>
      <c r="F87" s="49"/>
      <c r="H87" s="85"/>
      <c r="I87" s="86"/>
      <c r="J87" s="87"/>
      <c r="L87" s="52" t="s">
        <v>174</v>
      </c>
      <c r="M87" s="53" t="s">
        <v>164</v>
      </c>
    </row>
    <row r="88" spans="2:13" ht="24" customHeight="1">
      <c r="B88" s="13" t="s">
        <v>133</v>
      </c>
      <c r="C88" s="48"/>
      <c r="D88" s="49"/>
      <c r="E88" s="48"/>
      <c r="F88" s="49">
        <v>0.75</v>
      </c>
      <c r="H88" s="57" t="s">
        <v>103</v>
      </c>
      <c r="I88" s="58" t="s">
        <v>180</v>
      </c>
      <c r="J88" s="59"/>
      <c r="L88" s="52" t="s">
        <v>175</v>
      </c>
      <c r="M88" s="53" t="s">
        <v>166</v>
      </c>
    </row>
    <row r="89" spans="2:13" ht="24" customHeight="1" thickBot="1">
      <c r="B89" s="13"/>
      <c r="C89" s="48"/>
      <c r="D89" s="49"/>
      <c r="E89" s="48"/>
      <c r="F89" s="49"/>
      <c r="L89" s="62" t="s">
        <v>176</v>
      </c>
      <c r="M89" s="63" t="s">
        <v>168</v>
      </c>
    </row>
    <row r="90" spans="2:13" ht="24" customHeight="1">
      <c r="B90" s="13"/>
      <c r="C90" s="48"/>
      <c r="D90" s="49"/>
      <c r="E90" s="48"/>
      <c r="F90" s="49"/>
    </row>
    <row r="91" spans="2:13" ht="24" customHeight="1">
      <c r="B91" s="13"/>
      <c r="C91" s="48"/>
      <c r="D91" s="49"/>
      <c r="E91" s="48"/>
      <c r="F91" s="49"/>
      <c r="H91" s="12" t="s">
        <v>150</v>
      </c>
    </row>
    <row r="92" spans="2:13" ht="24" customHeight="1">
      <c r="B92" s="13"/>
      <c r="C92" s="48"/>
      <c r="D92" s="49"/>
      <c r="E92" s="48"/>
      <c r="F92" s="49"/>
      <c r="G92" s="30" t="s">
        <v>124</v>
      </c>
      <c r="H92" s="30" t="s">
        <v>125</v>
      </c>
    </row>
    <row r="93" spans="2:13" ht="24" customHeight="1">
      <c r="B93" s="13" t="s">
        <v>1</v>
      </c>
      <c r="C93" s="64">
        <f>SUM(C85:C92)</f>
        <v>0.5</v>
      </c>
      <c r="D93" s="65">
        <f>SUM(D85:D92)</f>
        <v>1</v>
      </c>
      <c r="E93" s="64">
        <f>SUM(E85:E92)</f>
        <v>0.5</v>
      </c>
      <c r="F93" s="65">
        <f>SUM(F85:F92)</f>
        <v>0.75</v>
      </c>
      <c r="G93" s="71">
        <f>SUM(C93:F93)</f>
        <v>2.75</v>
      </c>
      <c r="H93" s="67">
        <v>4</v>
      </c>
    </row>
    <row r="94" spans="2:13" ht="14.25" customHeight="1">
      <c r="B94" s="83" t="s">
        <v>126</v>
      </c>
      <c r="C94" s="83"/>
      <c r="D94" s="83"/>
      <c r="E94" s="83"/>
      <c r="F94" s="83"/>
      <c r="G94" s="83"/>
      <c r="H94" s="83"/>
      <c r="I94" s="83"/>
      <c r="J94" s="83"/>
    </row>
    <row r="95" spans="2:13">
      <c r="B95" s="83"/>
      <c r="C95" s="83"/>
      <c r="D95" s="83"/>
      <c r="E95" s="83"/>
      <c r="F95" s="83"/>
      <c r="G95" s="83"/>
      <c r="H95" s="83"/>
      <c r="I95" s="83"/>
      <c r="J95" s="83"/>
    </row>
    <row r="96" spans="2:13" ht="14.25" customHeight="1">
      <c r="B96" s="83" t="s">
        <v>127</v>
      </c>
      <c r="C96" s="83"/>
      <c r="D96" s="83"/>
      <c r="E96" s="83"/>
      <c r="F96" s="83"/>
      <c r="G96" s="83"/>
      <c r="H96" s="83"/>
      <c r="I96" s="83"/>
      <c r="J96" s="83"/>
    </row>
    <row r="97" spans="2:13">
      <c r="B97" s="83"/>
      <c r="C97" s="83"/>
      <c r="D97" s="83"/>
      <c r="E97" s="83"/>
      <c r="F97" s="83"/>
      <c r="G97" s="83"/>
      <c r="H97" s="83"/>
      <c r="I97" s="83"/>
      <c r="J97" s="83"/>
    </row>
    <row r="98" spans="2:13" ht="14.25" customHeight="1">
      <c r="B98" s="12" t="s">
        <v>144</v>
      </c>
    </row>
    <row r="99" spans="2:13" ht="15" thickBot="1">
      <c r="B99" s="88" t="s">
        <v>0</v>
      </c>
      <c r="C99" s="91" t="s">
        <v>177</v>
      </c>
      <c r="D99" s="92"/>
      <c r="E99" s="92"/>
      <c r="F99" s="93"/>
    </row>
    <row r="100" spans="2:13" ht="33" customHeight="1" thickBot="1">
      <c r="B100" s="89"/>
      <c r="C100" s="94"/>
      <c r="D100" s="95"/>
      <c r="E100" s="95"/>
      <c r="F100" s="96"/>
      <c r="L100" s="50" t="s">
        <v>154</v>
      </c>
      <c r="M100" s="51" t="s">
        <v>155</v>
      </c>
    </row>
    <row r="101" spans="2:13" ht="26.25" customHeight="1">
      <c r="B101" s="90"/>
      <c r="C101" s="68" t="s">
        <v>120</v>
      </c>
      <c r="D101" s="68" t="s">
        <v>121</v>
      </c>
      <c r="E101" s="68" t="s">
        <v>122</v>
      </c>
      <c r="F101" s="12" t="s">
        <v>123</v>
      </c>
      <c r="L101" s="69" t="s">
        <v>171</v>
      </c>
      <c r="M101" s="70" t="s">
        <v>157</v>
      </c>
    </row>
    <row r="102" spans="2:13" ht="24" customHeight="1">
      <c r="B102" s="13" t="s">
        <v>130</v>
      </c>
      <c r="C102" s="48"/>
      <c r="D102" s="49"/>
      <c r="E102" s="48"/>
      <c r="F102" s="49"/>
      <c r="H102" s="12" t="s">
        <v>144</v>
      </c>
      <c r="I102" s="12" t="s">
        <v>150</v>
      </c>
      <c r="L102" s="52" t="s">
        <v>172</v>
      </c>
      <c r="M102" s="53" t="s">
        <v>160</v>
      </c>
    </row>
    <row r="103" spans="2:13" ht="24" customHeight="1">
      <c r="B103" s="13" t="s">
        <v>131</v>
      </c>
      <c r="C103" s="48"/>
      <c r="D103" s="49">
        <v>0.5</v>
      </c>
      <c r="E103" s="48"/>
      <c r="F103" s="49"/>
      <c r="H103" s="54" t="s">
        <v>158</v>
      </c>
      <c r="I103" s="55"/>
      <c r="J103" s="56"/>
      <c r="L103" s="52" t="s">
        <v>173</v>
      </c>
      <c r="M103" s="53" t="s">
        <v>162</v>
      </c>
    </row>
    <row r="104" spans="2:13" ht="24" customHeight="1">
      <c r="B104" s="13" t="s">
        <v>132</v>
      </c>
      <c r="C104" s="48"/>
      <c r="D104" s="49"/>
      <c r="E104" s="48">
        <v>0.5</v>
      </c>
      <c r="F104" s="49"/>
      <c r="H104" s="85"/>
      <c r="I104" s="86"/>
      <c r="J104" s="87"/>
      <c r="L104" s="52" t="s">
        <v>174</v>
      </c>
      <c r="M104" s="53" t="s">
        <v>164</v>
      </c>
    </row>
    <row r="105" spans="2:13" ht="24" customHeight="1">
      <c r="B105" s="13" t="s">
        <v>133</v>
      </c>
      <c r="C105" s="48"/>
      <c r="D105" s="49"/>
      <c r="E105" s="48"/>
      <c r="F105" s="49">
        <v>0.75</v>
      </c>
      <c r="H105" s="57" t="s">
        <v>103</v>
      </c>
      <c r="I105" s="58" t="s">
        <v>180</v>
      </c>
      <c r="J105" s="59"/>
      <c r="L105" s="52" t="s">
        <v>175</v>
      </c>
      <c r="M105" s="53" t="s">
        <v>166</v>
      </c>
    </row>
    <row r="106" spans="2:13" ht="24" customHeight="1" thickBot="1">
      <c r="B106" s="13"/>
      <c r="C106" s="48"/>
      <c r="D106" s="49"/>
      <c r="E106" s="48"/>
      <c r="F106" s="49"/>
      <c r="L106" s="62" t="s">
        <v>176</v>
      </c>
      <c r="M106" s="63" t="s">
        <v>168</v>
      </c>
    </row>
    <row r="107" spans="2:13" ht="24" customHeight="1">
      <c r="B107" s="13"/>
      <c r="C107" s="48"/>
      <c r="D107" s="49"/>
      <c r="E107" s="48"/>
      <c r="F107" s="49"/>
    </row>
    <row r="108" spans="2:13" ht="24" customHeight="1">
      <c r="B108" s="13"/>
      <c r="C108" s="48"/>
      <c r="D108" s="49"/>
      <c r="E108" s="48"/>
      <c r="F108" s="49"/>
      <c r="H108" s="12" t="s">
        <v>150</v>
      </c>
    </row>
    <row r="109" spans="2:13" ht="24" customHeight="1">
      <c r="B109" s="13"/>
      <c r="C109" s="48"/>
      <c r="D109" s="49"/>
      <c r="E109" s="48"/>
      <c r="F109" s="49"/>
      <c r="G109" s="30" t="s">
        <v>124</v>
      </c>
      <c r="H109" s="30" t="s">
        <v>128</v>
      </c>
    </row>
    <row r="110" spans="2:13" ht="24" customHeight="1">
      <c r="B110" s="13" t="s">
        <v>1</v>
      </c>
      <c r="C110" s="64">
        <f>SUM(C102:C109)</f>
        <v>0</v>
      </c>
      <c r="D110" s="65">
        <f>SUM(D102:D109)</f>
        <v>0.5</v>
      </c>
      <c r="E110" s="64">
        <f>SUM(E102:E109)</f>
        <v>0.5</v>
      </c>
      <c r="F110" s="65">
        <f>SUM(F102:F109)</f>
        <v>0.75</v>
      </c>
      <c r="G110" s="71">
        <f>SUM(C110:F110)</f>
        <v>1.75</v>
      </c>
      <c r="H110" s="67">
        <v>2</v>
      </c>
    </row>
    <row r="111" spans="2:13" ht="14.25" customHeight="1">
      <c r="B111" s="83" t="s">
        <v>129</v>
      </c>
      <c r="C111" s="83"/>
      <c r="D111" s="83"/>
      <c r="E111" s="83"/>
      <c r="F111" s="83"/>
      <c r="G111" s="83"/>
      <c r="H111" s="83"/>
      <c r="I111" s="83"/>
      <c r="J111" s="83"/>
    </row>
    <row r="112" spans="2:13" ht="14.25" customHeight="1">
      <c r="B112" s="83"/>
      <c r="C112" s="83"/>
      <c r="D112" s="83"/>
      <c r="E112" s="83"/>
      <c r="F112" s="83"/>
      <c r="G112" s="83"/>
      <c r="H112" s="83"/>
      <c r="I112" s="83"/>
      <c r="J112" s="83"/>
    </row>
    <row r="113" spans="1:10" ht="14.25" customHeight="1">
      <c r="B113" s="84" t="s">
        <v>178</v>
      </c>
      <c r="C113" s="84"/>
      <c r="D113" s="84"/>
      <c r="E113" s="84"/>
      <c r="F113" s="84"/>
      <c r="G113" s="84"/>
      <c r="H113" s="84"/>
      <c r="I113" s="84"/>
      <c r="J113" s="84"/>
    </row>
    <row r="114" spans="1:10">
      <c r="B114" s="84"/>
      <c r="C114" s="84"/>
      <c r="D114" s="84"/>
      <c r="E114" s="84"/>
      <c r="F114" s="84"/>
      <c r="G114" s="84"/>
      <c r="H114" s="84"/>
      <c r="I114" s="84"/>
      <c r="J114" s="84"/>
    </row>
    <row r="115" spans="1:10">
      <c r="B115" s="84"/>
      <c r="C115" s="84"/>
      <c r="D115" s="84"/>
      <c r="E115" s="84"/>
      <c r="F115" s="84"/>
      <c r="G115" s="84"/>
      <c r="H115" s="84"/>
      <c r="I115" s="84"/>
      <c r="J115" s="84"/>
    </row>
    <row r="116" spans="1:10">
      <c r="B116" s="84"/>
      <c r="C116" s="84"/>
      <c r="D116" s="84"/>
      <c r="E116" s="84"/>
      <c r="F116" s="84"/>
      <c r="G116" s="84"/>
      <c r="H116" s="84"/>
      <c r="I116" s="84"/>
      <c r="J116" s="84"/>
    </row>
    <row r="117" spans="1:10">
      <c r="B117" s="73"/>
      <c r="C117" s="73"/>
      <c r="D117" s="73"/>
      <c r="E117" s="73"/>
      <c r="F117" s="73"/>
      <c r="G117" s="73"/>
      <c r="H117" s="73"/>
      <c r="I117" s="73"/>
      <c r="J117" s="73"/>
    </row>
    <row r="118" spans="1:10">
      <c r="B118" s="73"/>
      <c r="C118" s="73"/>
      <c r="D118" s="73"/>
      <c r="E118" s="73"/>
      <c r="F118" s="73"/>
      <c r="G118" s="73"/>
      <c r="H118" s="73"/>
      <c r="I118" s="73"/>
      <c r="J118" s="73"/>
    </row>
    <row r="119" spans="1:10" s="74" customFormat="1" ht="20.100000000000001" customHeight="1">
      <c r="A119" s="34" t="s">
        <v>45</v>
      </c>
      <c r="C119" s="75"/>
      <c r="D119" s="75"/>
      <c r="E119" s="75"/>
      <c r="F119" s="75"/>
      <c r="J119" s="76"/>
    </row>
    <row r="120" spans="1:10" s="76" customFormat="1" ht="20.100000000000001" customHeight="1">
      <c r="A120" s="34" t="s">
        <v>51</v>
      </c>
    </row>
    <row r="121" spans="1:10" s="76" customFormat="1" ht="20.100000000000001" customHeight="1"/>
    <row r="122" spans="1:10" s="76" customFormat="1" ht="20.100000000000001" customHeight="1">
      <c r="B122" s="76" t="s">
        <v>16</v>
      </c>
    </row>
    <row r="123" spans="1:10" s="76" customFormat="1" ht="20.100000000000001" customHeight="1">
      <c r="B123" s="76" t="s">
        <v>17</v>
      </c>
    </row>
    <row r="124" spans="1:10" s="76" customFormat="1" ht="20.100000000000001" customHeight="1">
      <c r="B124" s="76" t="s">
        <v>18</v>
      </c>
    </row>
    <row r="125" spans="1:10" s="76" customFormat="1" ht="20.100000000000001" customHeight="1">
      <c r="B125" s="76" t="s">
        <v>19</v>
      </c>
    </row>
    <row r="126" spans="1:10" s="76" customFormat="1" ht="20.100000000000001" customHeight="1"/>
    <row r="127" spans="1:10" s="76" customFormat="1" ht="20.100000000000001" customHeight="1">
      <c r="B127" s="76" t="s">
        <v>13</v>
      </c>
    </row>
    <row r="128" spans="1:10" s="76" customFormat="1" ht="20.100000000000001" customHeight="1">
      <c r="B128" s="76" t="s">
        <v>22</v>
      </c>
      <c r="C128" s="76">
        <v>973</v>
      </c>
      <c r="F128" s="76" t="s">
        <v>20</v>
      </c>
    </row>
    <row r="129" spans="1:6" s="76" customFormat="1" ht="20.100000000000001" customHeight="1">
      <c r="B129" s="76" t="s">
        <v>21</v>
      </c>
      <c r="C129" s="77">
        <v>1025</v>
      </c>
      <c r="F129" s="76" t="s">
        <v>20</v>
      </c>
    </row>
    <row r="130" spans="1:6" s="76" customFormat="1" ht="20.100000000000001" customHeight="1">
      <c r="B130" s="76" t="s">
        <v>23</v>
      </c>
      <c r="C130" s="76">
        <v>970</v>
      </c>
    </row>
    <row r="131" spans="1:6" s="76" customFormat="1" ht="20.100000000000001" customHeight="1">
      <c r="B131" s="76" t="s">
        <v>24</v>
      </c>
      <c r="C131" s="77">
        <v>1012</v>
      </c>
      <c r="D131" s="76" t="s">
        <v>25</v>
      </c>
      <c r="E131" s="76" t="s">
        <v>34</v>
      </c>
    </row>
    <row r="132" spans="1:6" s="76" customFormat="1" ht="20.100000000000001" customHeight="1"/>
    <row r="133" spans="1:6" s="76" customFormat="1" ht="20.100000000000001" customHeight="1">
      <c r="A133" s="34" t="s">
        <v>52</v>
      </c>
    </row>
    <row r="134" spans="1:6" s="76" customFormat="1" ht="20.100000000000001" customHeight="1"/>
    <row r="135" spans="1:6" s="76" customFormat="1" ht="20.100000000000001" customHeight="1">
      <c r="B135" s="76" t="s">
        <v>46</v>
      </c>
    </row>
    <row r="136" spans="1:6" s="76" customFormat="1" ht="20.100000000000001" customHeight="1">
      <c r="B136" s="76" t="s">
        <v>47</v>
      </c>
    </row>
    <row r="137" spans="1:6" s="76" customFormat="1" ht="20.100000000000001" customHeight="1"/>
    <row r="138" spans="1:6" s="76" customFormat="1" ht="20.100000000000001" customHeight="1">
      <c r="B138" s="76" t="s">
        <v>13</v>
      </c>
    </row>
    <row r="139" spans="1:6" s="76" customFormat="1" ht="20.100000000000001" customHeight="1">
      <c r="B139" s="76" t="s">
        <v>26</v>
      </c>
    </row>
    <row r="140" spans="1:6" s="76" customFormat="1" ht="20.100000000000001" customHeight="1">
      <c r="B140" s="76" t="s">
        <v>27</v>
      </c>
    </row>
    <row r="141" spans="1:6" s="76" customFormat="1" ht="20.100000000000001" customHeight="1"/>
    <row r="142" spans="1:6" s="76" customFormat="1" ht="20.100000000000001" customHeight="1"/>
    <row r="143" spans="1:6" s="76" customFormat="1" ht="20.100000000000001" customHeight="1">
      <c r="B143" s="76" t="s">
        <v>28</v>
      </c>
      <c r="E143" s="76" t="s">
        <v>25</v>
      </c>
    </row>
    <row r="144" spans="1:6" s="76" customFormat="1" ht="20.100000000000001" customHeight="1">
      <c r="B144" s="76" t="s">
        <v>29</v>
      </c>
      <c r="C144" s="76">
        <v>995</v>
      </c>
    </row>
    <row r="145" spans="1:5" s="76" customFormat="1" ht="20.100000000000001" customHeight="1">
      <c r="B145" s="76" t="s">
        <v>30</v>
      </c>
      <c r="C145" s="77">
        <v>982</v>
      </c>
      <c r="E145" s="76" t="s">
        <v>34</v>
      </c>
    </row>
    <row r="146" spans="1:5" s="76" customFormat="1" ht="20.100000000000001" customHeight="1">
      <c r="B146" s="76" t="s">
        <v>31</v>
      </c>
    </row>
    <row r="147" spans="1:5" s="76" customFormat="1" ht="20.100000000000001" customHeight="1">
      <c r="B147" s="76" t="s">
        <v>48</v>
      </c>
    </row>
    <row r="148" spans="1:5" s="76" customFormat="1" ht="20.100000000000001" customHeight="1"/>
    <row r="149" spans="1:5" s="76" customFormat="1" ht="20.100000000000001" customHeight="1"/>
    <row r="150" spans="1:5" s="76" customFormat="1" ht="20.100000000000001" customHeight="1">
      <c r="A150" s="34" t="s">
        <v>84</v>
      </c>
    </row>
    <row r="151" spans="1:5" s="76" customFormat="1" ht="20.100000000000001" customHeight="1"/>
    <row r="152" spans="1:5" s="76" customFormat="1" ht="20.100000000000001" customHeight="1">
      <c r="B152" s="76" t="s">
        <v>86</v>
      </c>
    </row>
    <row r="153" spans="1:5" s="76" customFormat="1" ht="20.100000000000001" customHeight="1">
      <c r="B153" s="76" t="s">
        <v>87</v>
      </c>
    </row>
    <row r="154" spans="1:5" s="76" customFormat="1" ht="20.100000000000001" customHeight="1">
      <c r="B154" s="76" t="s">
        <v>88</v>
      </c>
      <c r="C154" s="76" t="s">
        <v>49</v>
      </c>
    </row>
    <row r="155" spans="1:5" s="76" customFormat="1" ht="20.100000000000001" customHeight="1"/>
    <row r="156" spans="1:5" s="76" customFormat="1" ht="20.100000000000001" customHeight="1">
      <c r="B156" s="76" t="s">
        <v>13</v>
      </c>
    </row>
    <row r="157" spans="1:5" s="76" customFormat="1" ht="20.100000000000001" customHeight="1">
      <c r="B157" s="76" t="s">
        <v>32</v>
      </c>
      <c r="C157" s="76">
        <v>600</v>
      </c>
    </row>
    <row r="158" spans="1:5" s="76" customFormat="1" ht="20.100000000000001" customHeight="1">
      <c r="B158" s="76" t="s">
        <v>33</v>
      </c>
      <c r="C158" s="77">
        <v>2500</v>
      </c>
      <c r="E158" s="76" t="s">
        <v>34</v>
      </c>
    </row>
    <row r="159" spans="1:5" s="76" customFormat="1" ht="20.100000000000001" customHeight="1">
      <c r="B159" s="76" t="s">
        <v>35</v>
      </c>
    </row>
    <row r="160" spans="1:5" s="76" customFormat="1" ht="20.100000000000001" customHeight="1">
      <c r="B160" s="76" t="s">
        <v>48</v>
      </c>
    </row>
    <row r="161" spans="1:6" s="76" customFormat="1" ht="20.100000000000001" customHeight="1"/>
    <row r="162" spans="1:6" s="76" customFormat="1" ht="20.100000000000001" customHeight="1"/>
    <row r="163" spans="1:6" s="76" customFormat="1" ht="20.100000000000001" customHeight="1">
      <c r="A163" s="34" t="s">
        <v>53</v>
      </c>
    </row>
    <row r="164" spans="1:6" s="76" customFormat="1" ht="20.100000000000001" customHeight="1"/>
    <row r="165" spans="1:6" s="76" customFormat="1" ht="20.100000000000001" customHeight="1">
      <c r="B165" s="76" t="s">
        <v>36</v>
      </c>
    </row>
    <row r="166" spans="1:6" s="76" customFormat="1" ht="20.100000000000001" customHeight="1">
      <c r="B166" s="76" t="s">
        <v>37</v>
      </c>
      <c r="E166" s="78">
        <v>1</v>
      </c>
    </row>
    <row r="167" spans="1:6" s="76" customFormat="1" ht="20.100000000000001" customHeight="1">
      <c r="B167" s="76" t="s">
        <v>38</v>
      </c>
      <c r="E167" s="78">
        <v>0</v>
      </c>
      <c r="F167" s="76" t="s">
        <v>34</v>
      </c>
    </row>
    <row r="168" spans="1:6" s="76" customFormat="1" ht="20.100000000000001" customHeight="1">
      <c r="E168" s="78"/>
    </row>
    <row r="169" spans="1:6" s="76" customFormat="1" ht="20.100000000000001" customHeight="1"/>
    <row r="170" spans="1:6" s="76" customFormat="1" ht="20.100000000000001" customHeight="1"/>
    <row r="171" spans="1:6" s="76" customFormat="1" ht="20.100000000000001" customHeight="1"/>
    <row r="172" spans="1:6" s="76" customFormat="1" ht="20.100000000000001" customHeight="1"/>
    <row r="173" spans="1:6" s="76" customFormat="1" ht="20.100000000000001" customHeight="1">
      <c r="A173" s="34" t="s">
        <v>54</v>
      </c>
    </row>
    <row r="174" spans="1:6" s="76" customFormat="1" ht="20.100000000000001" customHeight="1"/>
    <row r="175" spans="1:6" s="76" customFormat="1" ht="20.100000000000001" customHeight="1">
      <c r="B175" s="76" t="s">
        <v>65</v>
      </c>
    </row>
    <row r="176" spans="1:6" s="76" customFormat="1" ht="20.100000000000001" customHeight="1"/>
    <row r="177" spans="2:5" s="76" customFormat="1" ht="20.100000000000001" customHeight="1">
      <c r="B177" s="76" t="s">
        <v>39</v>
      </c>
    </row>
    <row r="178" spans="2:5" s="76" customFormat="1" ht="20.100000000000001" customHeight="1"/>
    <row r="179" spans="2:5" s="76" customFormat="1" ht="20.100000000000001" customHeight="1">
      <c r="B179" s="76" t="s">
        <v>56</v>
      </c>
    </row>
    <row r="180" spans="2:5" s="76" customFormat="1" ht="20.100000000000001" customHeight="1">
      <c r="B180" s="76" t="s">
        <v>6</v>
      </c>
    </row>
    <row r="181" spans="2:5" s="76" customFormat="1" ht="20.100000000000001" customHeight="1"/>
    <row r="182" spans="2:5" s="76" customFormat="1" ht="20.100000000000001" customHeight="1">
      <c r="B182" s="76" t="s">
        <v>40</v>
      </c>
    </row>
    <row r="183" spans="2:5" s="76" customFormat="1" ht="20.100000000000001" customHeight="1">
      <c r="B183" s="76" t="s">
        <v>57</v>
      </c>
    </row>
    <row r="184" spans="2:5" s="76" customFormat="1" ht="20.100000000000001" customHeight="1">
      <c r="B184" s="76" t="s">
        <v>67</v>
      </c>
    </row>
    <row r="185" spans="2:5" s="76" customFormat="1" ht="20.100000000000001" customHeight="1"/>
    <row r="186" spans="2:5" s="76" customFormat="1" ht="20.100000000000001" customHeight="1">
      <c r="B186" s="76" t="s">
        <v>58</v>
      </c>
      <c r="E186" s="79">
        <f>30/494</f>
        <v>6.0728744939271252E-2</v>
      </c>
    </row>
    <row r="187" spans="2:5" s="76" customFormat="1" ht="20.100000000000001" customHeight="1"/>
    <row r="188" spans="2:5" s="76" customFormat="1" ht="20.100000000000001" customHeight="1">
      <c r="B188" s="76" t="s">
        <v>59</v>
      </c>
    </row>
    <row r="189" spans="2:5" s="76" customFormat="1" ht="20.100000000000001" customHeight="1">
      <c r="B189" s="76" t="s">
        <v>60</v>
      </c>
    </row>
    <row r="190" spans="2:5" s="76" customFormat="1" ht="20.100000000000001" customHeight="1"/>
    <row r="191" spans="2:5" s="76" customFormat="1" ht="20.100000000000001" customHeight="1"/>
    <row r="192" spans="2:5" s="76" customFormat="1" ht="20.100000000000001" customHeight="1">
      <c r="B192" s="76" t="s">
        <v>40</v>
      </c>
    </row>
    <row r="193" spans="1:5" s="76" customFormat="1" ht="20.100000000000001" customHeight="1">
      <c r="B193" s="76" t="s">
        <v>61</v>
      </c>
    </row>
    <row r="194" spans="1:5" s="76" customFormat="1" ht="20.100000000000001" customHeight="1">
      <c r="B194" s="76" t="s">
        <v>41</v>
      </c>
    </row>
    <row r="195" spans="1:5" s="76" customFormat="1" ht="20.100000000000001" customHeight="1">
      <c r="B195" s="76" t="s">
        <v>68</v>
      </c>
    </row>
    <row r="196" spans="1:5" s="76" customFormat="1" ht="20.100000000000001" customHeight="1"/>
    <row r="197" spans="1:5" s="76" customFormat="1" ht="20.100000000000001" customHeight="1">
      <c r="B197" s="76" t="s">
        <v>62</v>
      </c>
      <c r="E197" s="79">
        <f>20/167</f>
        <v>0.11976047904191617</v>
      </c>
    </row>
    <row r="198" spans="1:5" s="76" customFormat="1" ht="20.100000000000001" customHeight="1"/>
    <row r="199" spans="1:5" s="76" customFormat="1" ht="20.100000000000001" customHeight="1">
      <c r="B199" s="76" t="s">
        <v>42</v>
      </c>
    </row>
    <row r="200" spans="1:5" s="76" customFormat="1" ht="20.100000000000001" customHeight="1"/>
    <row r="201" spans="1:5" s="76" customFormat="1" ht="20.100000000000001" customHeight="1">
      <c r="B201" s="76" t="s">
        <v>43</v>
      </c>
    </row>
    <row r="202" spans="1:5" s="76" customFormat="1" ht="20.100000000000001" customHeight="1">
      <c r="B202" s="76" t="s">
        <v>63</v>
      </c>
      <c r="C202" s="76">
        <v>20</v>
      </c>
    </row>
    <row r="203" spans="1:5" s="76" customFormat="1" ht="20.100000000000001" customHeight="1">
      <c r="B203" s="76" t="s">
        <v>64</v>
      </c>
      <c r="C203" s="77">
        <v>167</v>
      </c>
      <c r="E203" s="76" t="s">
        <v>34</v>
      </c>
    </row>
    <row r="204" spans="1:5" s="76" customFormat="1" ht="20.100000000000001" customHeight="1">
      <c r="C204" s="77"/>
    </row>
    <row r="205" spans="1:5" s="76" customFormat="1" ht="20.100000000000001" customHeight="1">
      <c r="B205" s="76" t="s">
        <v>85</v>
      </c>
    </row>
    <row r="206" spans="1:5" s="76" customFormat="1" ht="20.100000000000001" customHeight="1"/>
    <row r="207" spans="1:5" s="76" customFormat="1" ht="20.100000000000001" customHeight="1">
      <c r="A207" s="34" t="s">
        <v>55</v>
      </c>
    </row>
    <row r="208" spans="1:5" s="76" customFormat="1" ht="20.100000000000001" customHeight="1"/>
    <row r="209" spans="1:7" s="76" customFormat="1" ht="20.100000000000001" customHeight="1">
      <c r="B209" s="76" t="s">
        <v>77</v>
      </c>
    </row>
    <row r="210" spans="1:7" s="76" customFormat="1" ht="20.100000000000001" customHeight="1">
      <c r="B210" s="76" t="s">
        <v>25</v>
      </c>
    </row>
    <row r="211" spans="1:7" s="76" customFormat="1" ht="20.100000000000001" customHeight="1">
      <c r="B211" s="76" t="s">
        <v>13</v>
      </c>
    </row>
    <row r="212" spans="1:7" s="76" customFormat="1" ht="20.100000000000001" customHeight="1">
      <c r="B212" s="76" t="s">
        <v>78</v>
      </c>
      <c r="C212" s="76">
        <v>85</v>
      </c>
    </row>
    <row r="213" spans="1:7" s="76" customFormat="1" ht="20.100000000000001" customHeight="1">
      <c r="B213" s="76" t="s">
        <v>79</v>
      </c>
      <c r="C213" s="77">
        <v>30</v>
      </c>
      <c r="E213" s="76" t="s">
        <v>34</v>
      </c>
      <c r="G213" s="81"/>
    </row>
    <row r="214" spans="1:7" s="76" customFormat="1" ht="20.100000000000001" customHeight="1"/>
    <row r="215" spans="1:7" s="76" customFormat="1" ht="20.100000000000001" customHeight="1">
      <c r="A215" s="34" t="s">
        <v>80</v>
      </c>
    </row>
    <row r="216" spans="1:7" s="76" customFormat="1" ht="20.100000000000001" customHeight="1"/>
    <row r="217" spans="1:7" s="76" customFormat="1" ht="20.100000000000001" customHeight="1">
      <c r="B217" s="76" t="s">
        <v>81</v>
      </c>
    </row>
    <row r="218" spans="1:7" s="76" customFormat="1" ht="20.100000000000001" customHeight="1">
      <c r="B218" s="76" t="s">
        <v>25</v>
      </c>
    </row>
    <row r="219" spans="1:7" s="76" customFormat="1" ht="20.100000000000001" customHeight="1">
      <c r="B219" s="76" t="s">
        <v>13</v>
      </c>
    </row>
    <row r="220" spans="1:7" s="76" customFormat="1" ht="20.100000000000001" customHeight="1">
      <c r="B220" s="76" t="s">
        <v>82</v>
      </c>
      <c r="C220" s="76">
        <v>85</v>
      </c>
    </row>
    <row r="221" spans="1:7" s="76" customFormat="1" ht="20.100000000000001" customHeight="1">
      <c r="B221" s="76" t="s">
        <v>83</v>
      </c>
      <c r="C221" s="77">
        <v>75</v>
      </c>
      <c r="E221" s="76" t="s">
        <v>34</v>
      </c>
    </row>
    <row r="222" spans="1:7" s="76" customFormat="1" ht="20.100000000000001" customHeight="1"/>
    <row r="223" spans="1:7" s="76" customFormat="1" ht="20.100000000000001" customHeight="1"/>
    <row r="224" spans="1:7" s="76" customFormat="1" ht="20.100000000000001" customHeight="1"/>
    <row r="225" spans="1:9" s="76" customFormat="1" ht="20.100000000000001" customHeight="1"/>
    <row r="226" spans="1:9" s="76" customFormat="1" ht="19.5" customHeight="1">
      <c r="A226" s="34" t="s">
        <v>183</v>
      </c>
      <c r="B226" s="82"/>
      <c r="C226" s="82"/>
      <c r="D226" s="82"/>
      <c r="E226" s="82"/>
      <c r="F226" s="82"/>
      <c r="G226" s="82"/>
      <c r="H226" s="82"/>
      <c r="I226" s="82"/>
    </row>
    <row r="227" spans="1:9" s="76" customFormat="1" ht="20.100000000000001" customHeight="1">
      <c r="B227" s="82"/>
      <c r="C227" s="82"/>
      <c r="D227" s="82"/>
      <c r="E227" s="82"/>
      <c r="F227" s="82"/>
      <c r="G227" s="82"/>
      <c r="H227" s="82"/>
      <c r="I227" s="82"/>
    </row>
    <row r="228" spans="1:9" s="76" customFormat="1" ht="20.100000000000001" customHeight="1">
      <c r="B228" s="82" t="s">
        <v>184</v>
      </c>
      <c r="C228" s="82"/>
      <c r="D228" s="82"/>
      <c r="E228" s="82"/>
      <c r="F228" s="82"/>
      <c r="G228" s="82"/>
      <c r="H228" s="82"/>
      <c r="I228" s="82"/>
    </row>
    <row r="229" spans="1:9" s="76" customFormat="1" ht="20.100000000000001" customHeight="1"/>
    <row r="230" spans="1:9" s="76" customFormat="1" ht="20.100000000000001" customHeight="1">
      <c r="B230" s="76" t="s">
        <v>90</v>
      </c>
      <c r="D230" s="78" t="s">
        <v>25</v>
      </c>
      <c r="E230" s="78">
        <v>1</v>
      </c>
    </row>
    <row r="231" spans="1:9" s="76" customFormat="1" ht="20.100000000000001" customHeight="1">
      <c r="B231" s="76" t="s">
        <v>91</v>
      </c>
      <c r="D231" s="78" t="s">
        <v>25</v>
      </c>
      <c r="E231" s="78">
        <v>0</v>
      </c>
      <c r="F231" s="76" t="s">
        <v>34</v>
      </c>
    </row>
    <row r="232" spans="1:9" s="76" customFormat="1" ht="20.100000000000001" customHeight="1"/>
    <row r="233" spans="1:9" s="74" customFormat="1" ht="20.100000000000001" customHeight="1">
      <c r="A233" s="80" t="s">
        <v>134</v>
      </c>
    </row>
    <row r="234" spans="1:9" s="76" customFormat="1" ht="20.100000000000001" customHeight="1"/>
    <row r="235" spans="1:9" s="76" customFormat="1" ht="20.100000000000001" customHeight="1">
      <c r="B235" s="76" t="s">
        <v>92</v>
      </c>
    </row>
    <row r="236" spans="1:9" s="76" customFormat="1" ht="20.100000000000001" customHeight="1">
      <c r="B236" s="76" t="s">
        <v>93</v>
      </c>
    </row>
    <row r="237" spans="1:9" s="76" customFormat="1" ht="20.100000000000001" customHeight="1"/>
    <row r="238" spans="1:9" s="76" customFormat="1" ht="20.100000000000001" customHeight="1">
      <c r="B238" s="76" t="s">
        <v>95</v>
      </c>
    </row>
    <row r="239" spans="1:9" s="76" customFormat="1" ht="20.100000000000001" customHeight="1">
      <c r="B239" s="76" t="s">
        <v>96</v>
      </c>
    </row>
    <row r="240" spans="1:9" s="76" customFormat="1" ht="20.100000000000001" customHeight="1"/>
    <row r="241" spans="1:4" s="76" customFormat="1" ht="20.100000000000001" customHeight="1">
      <c r="A241" s="34" t="s">
        <v>135</v>
      </c>
      <c r="B241" s="34"/>
      <c r="C241" s="34"/>
    </row>
    <row r="242" spans="1:4" s="76" customFormat="1" ht="20.100000000000001" customHeight="1"/>
    <row r="243" spans="1:4" s="76" customFormat="1" ht="20.100000000000001" customHeight="1">
      <c r="B243" s="76" t="s">
        <v>94</v>
      </c>
    </row>
    <row r="244" spans="1:4" s="76" customFormat="1" ht="20.100000000000001" customHeight="1">
      <c r="B244" s="76" t="s">
        <v>93</v>
      </c>
    </row>
    <row r="245" spans="1:4" s="76" customFormat="1" ht="20.100000000000001" customHeight="1"/>
    <row r="246" spans="1:4" s="76" customFormat="1" ht="20.100000000000001" customHeight="1">
      <c r="B246" s="76" t="s">
        <v>97</v>
      </c>
    </row>
    <row r="247" spans="1:4" s="76" customFormat="1" ht="20.100000000000001" customHeight="1">
      <c r="B247" s="76" t="s">
        <v>98</v>
      </c>
    </row>
    <row r="248" spans="1:4" s="76" customFormat="1" ht="20.100000000000001" customHeight="1"/>
    <row r="249" spans="1:4" s="76" customFormat="1" ht="20.100000000000001" customHeight="1">
      <c r="A249" s="34" t="s">
        <v>136</v>
      </c>
      <c r="B249" s="34"/>
      <c r="C249" s="34"/>
      <c r="D249" s="34"/>
    </row>
    <row r="250" spans="1:4" s="76" customFormat="1" ht="20.100000000000001" customHeight="1"/>
    <row r="251" spans="1:4" s="76" customFormat="1" ht="20.100000000000001" customHeight="1">
      <c r="B251" s="76" t="s">
        <v>99</v>
      </c>
    </row>
    <row r="252" spans="1:4" s="76" customFormat="1" ht="20.100000000000001" customHeight="1">
      <c r="B252" s="76" t="s">
        <v>100</v>
      </c>
    </row>
    <row r="253" spans="1:4" s="76" customFormat="1" ht="20.100000000000001" customHeight="1"/>
    <row r="254" spans="1:4" s="76" customFormat="1" ht="20.100000000000001" customHeight="1">
      <c r="B254" s="76" t="s">
        <v>101</v>
      </c>
    </row>
    <row r="255" spans="1:4" s="76" customFormat="1" ht="20.100000000000001" customHeight="1">
      <c r="B255" s="76" t="s">
        <v>102</v>
      </c>
    </row>
    <row r="256" spans="1:4" s="76" customFormat="1" ht="20.100000000000001" customHeight="1"/>
  </sheetData>
  <mergeCells count="38">
    <mergeCell ref="A2:J2"/>
    <mergeCell ref="A7:J7"/>
    <mergeCell ref="C15:F15"/>
    <mergeCell ref="C16:F16"/>
    <mergeCell ref="C17:D17"/>
    <mergeCell ref="E17:F17"/>
    <mergeCell ref="B20:B23"/>
    <mergeCell ref="C20:F20"/>
    <mergeCell ref="G20:G21"/>
    <mergeCell ref="H20:I20"/>
    <mergeCell ref="C21:D21"/>
    <mergeCell ref="E21:F21"/>
    <mergeCell ref="H21:H22"/>
    <mergeCell ref="I21:I22"/>
    <mergeCell ref="B38:J39"/>
    <mergeCell ref="B41:B44"/>
    <mergeCell ref="C41:C42"/>
    <mergeCell ref="D41:D42"/>
    <mergeCell ref="E41:E42"/>
    <mergeCell ref="E65:F65"/>
    <mergeCell ref="H71:J71"/>
    <mergeCell ref="B77:J78"/>
    <mergeCell ref="B79:J80"/>
    <mergeCell ref="B82:B84"/>
    <mergeCell ref="C82:F83"/>
    <mergeCell ref="B63:B66"/>
    <mergeCell ref="C63:F64"/>
    <mergeCell ref="H64:H66"/>
    <mergeCell ref="I64:I66"/>
    <mergeCell ref="C65:D65"/>
    <mergeCell ref="B111:J112"/>
    <mergeCell ref="B113:J116"/>
    <mergeCell ref="H87:J87"/>
    <mergeCell ref="B94:J95"/>
    <mergeCell ref="B96:J97"/>
    <mergeCell ref="B99:B101"/>
    <mergeCell ref="C99:F100"/>
    <mergeCell ref="H104:J104"/>
  </mergeCells>
  <phoneticPr fontId="1"/>
  <dataValidations count="5">
    <dataValidation type="list" allowBlank="1" showInputMessage="1" showErrorMessage="1" sqref="I67" xr:uid="{AEC42D3C-A9D2-47EE-BC1C-3F8E25AFAB6A}">
      <formula1>"ｔ,㎏,円"</formula1>
    </dataValidation>
    <dataValidation type="list" allowBlank="1" showInputMessage="1" showErrorMessage="1" sqref="H67" xr:uid="{CE7163E6-CBF3-4870-A4A4-9AE9E4B2E7DD}">
      <formula1>"出荷量,出荷額"</formula1>
    </dataValidation>
    <dataValidation type="list" allowBlank="1" showInputMessage="1" showErrorMessage="1" promptTitle="配分基準ごとのポイント" prompt="５％以上：10ポイント_x000a_４％以上５％未満：８ポイント_x000a_３％以上４％未満：６ポイント_x000a_２％以上３％未満：４ポイント_x000a_１％以上２％未満：２ポイント_x000a_１％未満：０ポイント" sqref="H76" xr:uid="{E843C0EF-59E4-4E57-B10D-022089D7101A}">
      <formula1>"10,8,6,4,2,0"</formula1>
    </dataValidation>
    <dataValidation type="list" allowBlank="1" showInputMessage="1" showErrorMessage="1" promptTitle="配分基準ごとのポイント" prompt="５ha以上：10ポイント_x000a_４ha以上５ha未満：８ポイント_x000a_３ha以上４ha未満：６ポイント_x000a_２ha以上３ha未満：４ポイント_x000a_１ha以上２ha未満：２ポイント_x000a_１ha未満：０ポイント" sqref="H93 H110" xr:uid="{A94E8889-4D27-49B5-8FEB-2010CD355398}">
      <formula1>"10,8,6,4,2,0"</formula1>
    </dataValidation>
    <dataValidation type="list" allowBlank="1" showInputMessage="1" showErrorMessage="1" sqref="C13 I72 I88 I105" xr:uid="{A090F419-9945-4BF4-BE4E-5E6C2384DF24}">
      <formula1>"有,無"</formula1>
    </dataValidation>
  </dataValidations>
  <pageMargins left="0.55000000000000004" right="0.37" top="0.42" bottom="0.31" header="0.3" footer="0.2"/>
  <pageSetup paperSize="9" scale="74" orientation="portrait" verticalDpi="0" r:id="rId1"/>
  <rowBreaks count="4" manualBreakCount="4">
    <brk id="61" max="10" man="1"/>
    <brk id="116" max="10" man="1"/>
    <brk id="169" max="10" man="1"/>
    <brk id="222"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kajitu1</dc:creator>
  <cp:lastModifiedBy>owner</cp:lastModifiedBy>
  <cp:lastPrinted>2022-05-31T06:58:26Z</cp:lastPrinted>
  <dcterms:created xsi:type="dcterms:W3CDTF">2017-03-16T04:31:43Z</dcterms:created>
  <dcterms:modified xsi:type="dcterms:W3CDTF">2024-06-17T02:55:38Z</dcterms:modified>
</cp:coreProperties>
</file>